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eger\Desktop\"/>
    </mc:Choice>
  </mc:AlternateContent>
  <xr:revisionPtr revIDLastSave="0" documentId="13_ncr:1_{461F2B72-8038-4F3A-A48A-B870F635B472}" xr6:coauthVersionLast="47" xr6:coauthVersionMax="47" xr10:uidLastSave="{00000000-0000-0000-0000-000000000000}"/>
  <bookViews>
    <workbookView xWindow="-108" yWindow="-108" windowWidth="23256" windowHeight="12576" firstSheet="1" activeTab="2" xr2:uid="{00000000-000D-0000-FFFF-FFFF00000000}"/>
  </bookViews>
  <sheets>
    <sheet name="Lisez-moi" sheetId="8" r:id="rId1"/>
    <sheet name="Saisie Factures" sheetId="3" r:id="rId2"/>
    <sheet name="Consommation kWh" sheetId="9" r:id="rId3"/>
    <sheet name="Consommation litres" sheetId="12" r:id="rId4"/>
    <sheet name="Consommation Mensuelle" sheetId="11" r:id="rId5"/>
    <sheet name="Montant" sheetId="10" r:id="rId6"/>
    <sheet name="Prix unitaire" sheetId="13" r:id="rId7"/>
  </sheets>
  <definedNames>
    <definedName name="_xlnm._FilterDatabase" localSheetId="1" hidden="1">'Saisie Factures'!$A$1:$C$13</definedName>
    <definedName name="conso" localSheetId="4">#REF!</definedName>
    <definedName name="conso" localSheetId="5">#REF!</definedName>
    <definedName name="conso" localSheetId="6">#REF!</definedName>
    <definedName name="conso">#REF!</definedName>
    <definedName name="Conso.">#REF!</definedName>
    <definedName name="_xlnm.Print_Area" localSheetId="1">'Saisie Factures'!#REF!</definedName>
  </definedNames>
  <calcPr calcId="191029"/>
  <pivotCaches>
    <pivotCache cacheId="14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3" l="1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3" i="3"/>
  <c r="F4" i="3"/>
  <c r="F5" i="3"/>
  <c r="F6" i="3"/>
  <c r="F7" i="3"/>
  <c r="F8" i="3"/>
  <c r="F9" i="3"/>
  <c r="F10" i="3"/>
  <c r="F11" i="3"/>
  <c r="F2" i="3"/>
  <c r="D11" i="3"/>
  <c r="E11" i="3"/>
  <c r="G11" i="3"/>
  <c r="D12" i="3"/>
  <c r="E12" i="3"/>
  <c r="G12" i="3"/>
  <c r="D13" i="3"/>
  <c r="E13" i="3"/>
  <c r="G13" i="3"/>
  <c r="D14" i="3"/>
  <c r="E14" i="3"/>
  <c r="G14" i="3"/>
  <c r="D15" i="3"/>
  <c r="E15" i="3"/>
  <c r="G15" i="3"/>
  <c r="D16" i="3"/>
  <c r="E16" i="3"/>
  <c r="G16" i="3"/>
  <c r="D17" i="3"/>
  <c r="E17" i="3"/>
  <c r="G17" i="3"/>
  <c r="D18" i="3"/>
  <c r="E18" i="3"/>
  <c r="G18" i="3"/>
  <c r="D19" i="3"/>
  <c r="E19" i="3"/>
  <c r="G19" i="3"/>
  <c r="D20" i="3"/>
  <c r="E20" i="3"/>
  <c r="G20" i="3"/>
  <c r="D21" i="3"/>
  <c r="E21" i="3"/>
  <c r="G21" i="3"/>
  <c r="D22" i="3"/>
  <c r="E22" i="3"/>
  <c r="G22" i="3"/>
  <c r="D23" i="3"/>
  <c r="E23" i="3"/>
  <c r="G23" i="3"/>
  <c r="D24" i="3"/>
  <c r="E24" i="3"/>
  <c r="G24" i="3"/>
  <c r="D25" i="3"/>
  <c r="E25" i="3"/>
  <c r="G25" i="3"/>
  <c r="D26" i="3"/>
  <c r="E26" i="3"/>
  <c r="G26" i="3"/>
  <c r="D27" i="3"/>
  <c r="E27" i="3"/>
  <c r="G27" i="3"/>
  <c r="D28" i="3"/>
  <c r="E28" i="3"/>
  <c r="G28" i="3"/>
  <c r="D29" i="3"/>
  <c r="E29" i="3"/>
  <c r="G29" i="3"/>
  <c r="D30" i="3"/>
  <c r="E30" i="3"/>
  <c r="G30" i="3"/>
  <c r="D31" i="3"/>
  <c r="E31" i="3"/>
  <c r="G31" i="3"/>
  <c r="D32" i="3"/>
  <c r="E32" i="3"/>
  <c r="G32" i="3"/>
  <c r="D33" i="3"/>
  <c r="E33" i="3"/>
  <c r="G33" i="3"/>
  <c r="D34" i="3"/>
  <c r="E34" i="3"/>
  <c r="G34" i="3"/>
  <c r="D35" i="3"/>
  <c r="E35" i="3"/>
  <c r="G35" i="3"/>
  <c r="D36" i="3"/>
  <c r="E36" i="3"/>
  <c r="G36" i="3"/>
  <c r="D37" i="3"/>
  <c r="E37" i="3"/>
  <c r="G37" i="3"/>
  <c r="D38" i="3"/>
  <c r="E38" i="3"/>
  <c r="G38" i="3"/>
  <c r="D39" i="3"/>
  <c r="E39" i="3"/>
  <c r="G39" i="3"/>
  <c r="D40" i="3"/>
  <c r="E40" i="3"/>
  <c r="G40" i="3"/>
  <c r="D41" i="3"/>
  <c r="E41" i="3"/>
  <c r="G41" i="3"/>
  <c r="D42" i="3"/>
  <c r="E42" i="3"/>
  <c r="G42" i="3"/>
  <c r="D43" i="3"/>
  <c r="E43" i="3"/>
  <c r="G43" i="3"/>
  <c r="D44" i="3"/>
  <c r="E44" i="3"/>
  <c r="G44" i="3"/>
  <c r="D45" i="3"/>
  <c r="E45" i="3"/>
  <c r="G45" i="3"/>
  <c r="D46" i="3"/>
  <c r="E46" i="3"/>
  <c r="G46" i="3"/>
  <c r="D47" i="3"/>
  <c r="E47" i="3"/>
  <c r="G47" i="3"/>
  <c r="D48" i="3"/>
  <c r="E48" i="3"/>
  <c r="G48" i="3"/>
  <c r="D49" i="3"/>
  <c r="E49" i="3"/>
  <c r="G49" i="3"/>
  <c r="D50" i="3"/>
  <c r="E50" i="3"/>
  <c r="G50" i="3"/>
  <c r="D51" i="3"/>
  <c r="E51" i="3"/>
  <c r="G51" i="3"/>
  <c r="D52" i="3"/>
  <c r="E52" i="3"/>
  <c r="G52" i="3"/>
  <c r="D53" i="3"/>
  <c r="E53" i="3"/>
  <c r="G53" i="3"/>
  <c r="D54" i="3"/>
  <c r="E54" i="3"/>
  <c r="G54" i="3"/>
  <c r="D55" i="3"/>
  <c r="E55" i="3"/>
  <c r="G55" i="3"/>
  <c r="D56" i="3"/>
  <c r="E56" i="3"/>
  <c r="G56" i="3"/>
  <c r="D57" i="3"/>
  <c r="E57" i="3"/>
  <c r="G57" i="3"/>
  <c r="D58" i="3"/>
  <c r="E58" i="3"/>
  <c r="G58" i="3"/>
  <c r="D59" i="3"/>
  <c r="E59" i="3"/>
  <c r="G59" i="3"/>
  <c r="D60" i="3"/>
  <c r="E60" i="3"/>
  <c r="G60" i="3"/>
  <c r="D61" i="3"/>
  <c r="E61" i="3"/>
  <c r="G61" i="3"/>
  <c r="D62" i="3"/>
  <c r="E62" i="3"/>
  <c r="G62" i="3"/>
  <c r="D63" i="3"/>
  <c r="E63" i="3"/>
  <c r="G63" i="3"/>
  <c r="D64" i="3"/>
  <c r="E64" i="3"/>
  <c r="G64" i="3"/>
  <c r="D65" i="3"/>
  <c r="E65" i="3"/>
  <c r="G65" i="3"/>
  <c r="D66" i="3"/>
  <c r="E66" i="3"/>
  <c r="G66" i="3"/>
  <c r="D67" i="3"/>
  <c r="E67" i="3"/>
  <c r="G67" i="3"/>
  <c r="D68" i="3"/>
  <c r="E68" i="3"/>
  <c r="G68" i="3"/>
  <c r="D69" i="3"/>
  <c r="E69" i="3"/>
  <c r="G69" i="3"/>
  <c r="D70" i="3"/>
  <c r="E70" i="3"/>
  <c r="G70" i="3"/>
  <c r="D71" i="3"/>
  <c r="E71" i="3"/>
  <c r="G71" i="3"/>
  <c r="D72" i="3"/>
  <c r="E72" i="3"/>
  <c r="G72" i="3"/>
  <c r="D73" i="3"/>
  <c r="E73" i="3"/>
  <c r="G73" i="3"/>
  <c r="D74" i="3"/>
  <c r="E74" i="3"/>
  <c r="G74" i="3"/>
  <c r="D75" i="3"/>
  <c r="E75" i="3"/>
  <c r="G75" i="3"/>
  <c r="D76" i="3"/>
  <c r="E76" i="3"/>
  <c r="G76" i="3"/>
  <c r="D77" i="3"/>
  <c r="E77" i="3"/>
  <c r="G77" i="3"/>
  <c r="D78" i="3"/>
  <c r="E78" i="3"/>
  <c r="G78" i="3"/>
  <c r="D79" i="3"/>
  <c r="E79" i="3"/>
  <c r="G79" i="3"/>
  <c r="D80" i="3"/>
  <c r="E80" i="3"/>
  <c r="G80" i="3"/>
  <c r="D81" i="3"/>
  <c r="E81" i="3"/>
  <c r="G81" i="3"/>
  <c r="D82" i="3"/>
  <c r="E82" i="3"/>
  <c r="G82" i="3"/>
  <c r="D83" i="3"/>
  <c r="E83" i="3"/>
  <c r="G83" i="3"/>
  <c r="D84" i="3"/>
  <c r="E84" i="3"/>
  <c r="G84" i="3"/>
  <c r="D85" i="3"/>
  <c r="E85" i="3"/>
  <c r="G85" i="3"/>
  <c r="D86" i="3"/>
  <c r="E86" i="3"/>
  <c r="G86" i="3"/>
  <c r="D87" i="3"/>
  <c r="E87" i="3"/>
  <c r="G87" i="3"/>
  <c r="D88" i="3"/>
  <c r="E88" i="3"/>
  <c r="G88" i="3"/>
  <c r="D89" i="3"/>
  <c r="E89" i="3"/>
  <c r="G89" i="3"/>
  <c r="D90" i="3"/>
  <c r="E90" i="3"/>
  <c r="G90" i="3"/>
  <c r="D91" i="3"/>
  <c r="E91" i="3"/>
  <c r="G91" i="3"/>
  <c r="D92" i="3"/>
  <c r="E92" i="3"/>
  <c r="G92" i="3"/>
  <c r="D93" i="3"/>
  <c r="E93" i="3"/>
  <c r="G93" i="3"/>
  <c r="D94" i="3"/>
  <c r="E94" i="3"/>
  <c r="G94" i="3"/>
  <c r="D95" i="3"/>
  <c r="E95" i="3"/>
  <c r="G95" i="3"/>
  <c r="D96" i="3"/>
  <c r="E96" i="3"/>
  <c r="G96" i="3"/>
  <c r="D97" i="3"/>
  <c r="E97" i="3"/>
  <c r="G97" i="3"/>
  <c r="D98" i="3"/>
  <c r="E98" i="3"/>
  <c r="G98" i="3"/>
  <c r="D99" i="3"/>
  <c r="E99" i="3"/>
  <c r="G99" i="3"/>
  <c r="D100" i="3"/>
  <c r="E100" i="3"/>
  <c r="G100" i="3"/>
  <c r="D101" i="3"/>
  <c r="E101" i="3"/>
  <c r="G101" i="3"/>
  <c r="D102" i="3"/>
  <c r="E102" i="3"/>
  <c r="G102" i="3"/>
  <c r="D103" i="3"/>
  <c r="E103" i="3"/>
  <c r="G103" i="3"/>
  <c r="D104" i="3"/>
  <c r="E104" i="3"/>
  <c r="G104" i="3"/>
  <c r="D105" i="3"/>
  <c r="E105" i="3"/>
  <c r="G105" i="3"/>
  <c r="G3" i="3"/>
  <c r="G4" i="3"/>
  <c r="G5" i="3"/>
  <c r="G6" i="3"/>
  <c r="G7" i="3"/>
  <c r="G8" i="3"/>
  <c r="G9" i="3"/>
  <c r="G10" i="3"/>
  <c r="G2" i="3"/>
  <c r="E9" i="3"/>
  <c r="E10" i="3"/>
  <c r="E2" i="3"/>
  <c r="D3" i="3"/>
  <c r="E3" i="3" s="1"/>
  <c r="D4" i="3"/>
  <c r="E4" i="3" s="1"/>
  <c r="D5" i="3"/>
  <c r="E5" i="3" s="1"/>
  <c r="D6" i="3"/>
  <c r="E6" i="3" s="1"/>
  <c r="D7" i="3"/>
  <c r="E7" i="3" s="1"/>
  <c r="D8" i="3"/>
  <c r="E8" i="3" s="1"/>
  <c r="D9" i="3"/>
  <c r="D10" i="3"/>
  <c r="D2" i="3"/>
  <c r="H14" i="3"/>
  <c r="I14" i="3"/>
  <c r="J14" i="3" s="1"/>
  <c r="H15" i="3"/>
  <c r="K15" i="3" s="1"/>
  <c r="I15" i="3"/>
  <c r="J15" i="3" s="1"/>
  <c r="H16" i="3"/>
  <c r="I16" i="3"/>
  <c r="J16" i="3" s="1"/>
  <c r="H17" i="3"/>
  <c r="I17" i="3"/>
  <c r="J17" i="3" s="1"/>
  <c r="H18" i="3"/>
  <c r="I18" i="3"/>
  <c r="J18" i="3" s="1"/>
  <c r="H19" i="3"/>
  <c r="K19" i="3" s="1"/>
  <c r="I19" i="3"/>
  <c r="J19" i="3" s="1"/>
  <c r="H20" i="3"/>
  <c r="I20" i="3"/>
  <c r="J20" i="3" s="1"/>
  <c r="H21" i="3"/>
  <c r="K21" i="3" s="1"/>
  <c r="I21" i="3"/>
  <c r="J21" i="3" s="1"/>
  <c r="H22" i="3"/>
  <c r="I22" i="3"/>
  <c r="J22" i="3" s="1"/>
  <c r="H23" i="3"/>
  <c r="K23" i="3" s="1"/>
  <c r="I23" i="3"/>
  <c r="J23" i="3" s="1"/>
  <c r="H24" i="3"/>
  <c r="I24" i="3"/>
  <c r="J24" i="3" s="1"/>
  <c r="H25" i="3"/>
  <c r="I25" i="3"/>
  <c r="J25" i="3" s="1"/>
  <c r="H26" i="3"/>
  <c r="I26" i="3"/>
  <c r="J26" i="3" s="1"/>
  <c r="H27" i="3"/>
  <c r="I27" i="3"/>
  <c r="J27" i="3" s="1"/>
  <c r="H28" i="3"/>
  <c r="I28" i="3"/>
  <c r="J28" i="3" s="1"/>
  <c r="H29" i="3"/>
  <c r="I29" i="3"/>
  <c r="J29" i="3" s="1"/>
  <c r="H30" i="3"/>
  <c r="K30" i="3" s="1"/>
  <c r="I30" i="3"/>
  <c r="J30" i="3" s="1"/>
  <c r="H31" i="3"/>
  <c r="I31" i="3"/>
  <c r="J31" i="3" s="1"/>
  <c r="H32" i="3"/>
  <c r="I32" i="3"/>
  <c r="J32" i="3" s="1"/>
  <c r="H33" i="3"/>
  <c r="I33" i="3"/>
  <c r="J33" i="3" s="1"/>
  <c r="H34" i="3"/>
  <c r="K34" i="3" s="1"/>
  <c r="I34" i="3"/>
  <c r="J34" i="3" s="1"/>
  <c r="H35" i="3"/>
  <c r="I35" i="3"/>
  <c r="J35" i="3" s="1"/>
  <c r="H36" i="3"/>
  <c r="I36" i="3"/>
  <c r="J36" i="3" s="1"/>
  <c r="H37" i="3"/>
  <c r="I37" i="3"/>
  <c r="J37" i="3" s="1"/>
  <c r="H38" i="3"/>
  <c r="K38" i="3" s="1"/>
  <c r="I38" i="3"/>
  <c r="J38" i="3" s="1"/>
  <c r="H39" i="3"/>
  <c r="I39" i="3"/>
  <c r="J39" i="3" s="1"/>
  <c r="H40" i="3"/>
  <c r="I40" i="3"/>
  <c r="J40" i="3" s="1"/>
  <c r="H41" i="3"/>
  <c r="I41" i="3"/>
  <c r="J41" i="3" s="1"/>
  <c r="H42" i="3"/>
  <c r="K42" i="3" s="1"/>
  <c r="I42" i="3"/>
  <c r="J42" i="3" s="1"/>
  <c r="H43" i="3"/>
  <c r="I43" i="3"/>
  <c r="J43" i="3" s="1"/>
  <c r="H44" i="3"/>
  <c r="I44" i="3"/>
  <c r="J44" i="3" s="1"/>
  <c r="H45" i="3"/>
  <c r="I45" i="3"/>
  <c r="J45" i="3" s="1"/>
  <c r="H46" i="3"/>
  <c r="K46" i="3" s="1"/>
  <c r="I46" i="3"/>
  <c r="J46" i="3" s="1"/>
  <c r="H47" i="3"/>
  <c r="I47" i="3"/>
  <c r="J47" i="3" s="1"/>
  <c r="H48" i="3"/>
  <c r="I48" i="3"/>
  <c r="J48" i="3" s="1"/>
  <c r="H49" i="3"/>
  <c r="I49" i="3"/>
  <c r="J49" i="3" s="1"/>
  <c r="H50" i="3"/>
  <c r="K50" i="3" s="1"/>
  <c r="I50" i="3"/>
  <c r="J50" i="3" s="1"/>
  <c r="H51" i="3"/>
  <c r="I51" i="3"/>
  <c r="J51" i="3" s="1"/>
  <c r="H52" i="3"/>
  <c r="I52" i="3"/>
  <c r="J52" i="3" s="1"/>
  <c r="H53" i="3"/>
  <c r="I53" i="3"/>
  <c r="J53" i="3" s="1"/>
  <c r="H54" i="3"/>
  <c r="K54" i="3" s="1"/>
  <c r="I54" i="3"/>
  <c r="J54" i="3" s="1"/>
  <c r="H55" i="3"/>
  <c r="I55" i="3"/>
  <c r="J55" i="3" s="1"/>
  <c r="H56" i="3"/>
  <c r="I56" i="3"/>
  <c r="J56" i="3" s="1"/>
  <c r="H57" i="3"/>
  <c r="I57" i="3"/>
  <c r="J57" i="3" s="1"/>
  <c r="H58" i="3"/>
  <c r="K58" i="3" s="1"/>
  <c r="I58" i="3"/>
  <c r="J58" i="3" s="1"/>
  <c r="H59" i="3"/>
  <c r="I59" i="3"/>
  <c r="J59" i="3" s="1"/>
  <c r="H60" i="3"/>
  <c r="I60" i="3"/>
  <c r="J60" i="3" s="1"/>
  <c r="H61" i="3"/>
  <c r="I61" i="3"/>
  <c r="J61" i="3" s="1"/>
  <c r="H62" i="3"/>
  <c r="K62" i="3" s="1"/>
  <c r="I62" i="3"/>
  <c r="J62" i="3" s="1"/>
  <c r="H63" i="3"/>
  <c r="I63" i="3"/>
  <c r="J63" i="3" s="1"/>
  <c r="H64" i="3"/>
  <c r="I64" i="3"/>
  <c r="J64" i="3" s="1"/>
  <c r="H65" i="3"/>
  <c r="I65" i="3"/>
  <c r="J65" i="3" s="1"/>
  <c r="H66" i="3"/>
  <c r="K66" i="3" s="1"/>
  <c r="I66" i="3"/>
  <c r="J66" i="3" s="1"/>
  <c r="H67" i="3"/>
  <c r="I67" i="3"/>
  <c r="J67" i="3" s="1"/>
  <c r="H68" i="3"/>
  <c r="I68" i="3"/>
  <c r="J68" i="3" s="1"/>
  <c r="H69" i="3"/>
  <c r="I69" i="3"/>
  <c r="J69" i="3" s="1"/>
  <c r="H70" i="3"/>
  <c r="K70" i="3" s="1"/>
  <c r="I70" i="3"/>
  <c r="J70" i="3" s="1"/>
  <c r="H71" i="3"/>
  <c r="I71" i="3"/>
  <c r="J71" i="3" s="1"/>
  <c r="H72" i="3"/>
  <c r="I72" i="3"/>
  <c r="J72" i="3" s="1"/>
  <c r="H73" i="3"/>
  <c r="I73" i="3"/>
  <c r="J73" i="3" s="1"/>
  <c r="H74" i="3"/>
  <c r="I74" i="3"/>
  <c r="J74" i="3" s="1"/>
  <c r="H75" i="3"/>
  <c r="I75" i="3"/>
  <c r="J75" i="3" s="1"/>
  <c r="H76" i="3"/>
  <c r="K76" i="3" s="1"/>
  <c r="I76" i="3"/>
  <c r="J76" i="3" s="1"/>
  <c r="H77" i="3"/>
  <c r="I77" i="3"/>
  <c r="J77" i="3" s="1"/>
  <c r="H78" i="3"/>
  <c r="K78" i="3" s="1"/>
  <c r="I78" i="3"/>
  <c r="J78" i="3" s="1"/>
  <c r="H79" i="3"/>
  <c r="I79" i="3"/>
  <c r="J79" i="3" s="1"/>
  <c r="H80" i="3"/>
  <c r="K80" i="3" s="1"/>
  <c r="I80" i="3"/>
  <c r="J80" i="3" s="1"/>
  <c r="H81" i="3"/>
  <c r="I81" i="3"/>
  <c r="J81" i="3" s="1"/>
  <c r="H82" i="3"/>
  <c r="K82" i="3" s="1"/>
  <c r="I82" i="3"/>
  <c r="J82" i="3" s="1"/>
  <c r="H83" i="3"/>
  <c r="I83" i="3"/>
  <c r="J83" i="3" s="1"/>
  <c r="H84" i="3"/>
  <c r="K84" i="3" s="1"/>
  <c r="I84" i="3"/>
  <c r="J84" i="3" s="1"/>
  <c r="H85" i="3"/>
  <c r="I85" i="3"/>
  <c r="J85" i="3" s="1"/>
  <c r="H86" i="3"/>
  <c r="K86" i="3" s="1"/>
  <c r="I86" i="3"/>
  <c r="J86" i="3" s="1"/>
  <c r="H87" i="3"/>
  <c r="I87" i="3"/>
  <c r="J87" i="3" s="1"/>
  <c r="H88" i="3"/>
  <c r="K88" i="3" s="1"/>
  <c r="I88" i="3"/>
  <c r="J88" i="3" s="1"/>
  <c r="H89" i="3"/>
  <c r="I89" i="3"/>
  <c r="J89" i="3" s="1"/>
  <c r="H90" i="3"/>
  <c r="K90" i="3" s="1"/>
  <c r="I90" i="3"/>
  <c r="J90" i="3" s="1"/>
  <c r="H91" i="3"/>
  <c r="I91" i="3"/>
  <c r="J91" i="3" s="1"/>
  <c r="H92" i="3"/>
  <c r="K92" i="3" s="1"/>
  <c r="I92" i="3"/>
  <c r="J92" i="3" s="1"/>
  <c r="H93" i="3"/>
  <c r="I93" i="3"/>
  <c r="J93" i="3" s="1"/>
  <c r="H94" i="3"/>
  <c r="K94" i="3" s="1"/>
  <c r="I94" i="3"/>
  <c r="J94" i="3" s="1"/>
  <c r="H95" i="3"/>
  <c r="I95" i="3"/>
  <c r="J95" i="3" s="1"/>
  <c r="H96" i="3"/>
  <c r="K96" i="3" s="1"/>
  <c r="I96" i="3"/>
  <c r="J96" i="3" s="1"/>
  <c r="H97" i="3"/>
  <c r="I97" i="3"/>
  <c r="J97" i="3" s="1"/>
  <c r="H98" i="3"/>
  <c r="K98" i="3" s="1"/>
  <c r="I98" i="3"/>
  <c r="J98" i="3" s="1"/>
  <c r="H99" i="3"/>
  <c r="I99" i="3"/>
  <c r="J99" i="3" s="1"/>
  <c r="H100" i="3"/>
  <c r="K100" i="3" s="1"/>
  <c r="I100" i="3"/>
  <c r="J100" i="3" s="1"/>
  <c r="H101" i="3"/>
  <c r="I101" i="3"/>
  <c r="J101" i="3" s="1"/>
  <c r="H102" i="3"/>
  <c r="K102" i="3" s="1"/>
  <c r="I102" i="3"/>
  <c r="J102" i="3" s="1"/>
  <c r="H103" i="3"/>
  <c r="I103" i="3"/>
  <c r="J103" i="3" s="1"/>
  <c r="H104" i="3"/>
  <c r="K104" i="3" s="1"/>
  <c r="I104" i="3"/>
  <c r="J104" i="3" s="1"/>
  <c r="H105" i="3"/>
  <c r="I105" i="3"/>
  <c r="J105" i="3" s="1"/>
  <c r="H13" i="3"/>
  <c r="I13" i="3"/>
  <c r="J13" i="3" s="1"/>
  <c r="K97" i="3" l="1"/>
  <c r="K22" i="3"/>
  <c r="K73" i="3"/>
  <c r="K69" i="3"/>
  <c r="K65" i="3"/>
  <c r="K61" i="3"/>
  <c r="K57" i="3"/>
  <c r="K53" i="3"/>
  <c r="K49" i="3"/>
  <c r="K45" i="3"/>
  <c r="K41" i="3"/>
  <c r="K37" i="3"/>
  <c r="K33" i="3"/>
  <c r="K29" i="3"/>
  <c r="K18" i="3"/>
  <c r="K14" i="3"/>
  <c r="K25" i="3"/>
  <c r="K101" i="3"/>
  <c r="K52" i="3"/>
  <c r="K36" i="3"/>
  <c r="K32" i="3"/>
  <c r="K28" i="3"/>
  <c r="K17" i="3"/>
  <c r="K105" i="3"/>
  <c r="K77" i="3"/>
  <c r="K60" i="3"/>
  <c r="K85" i="3"/>
  <c r="K56" i="3"/>
  <c r="K74" i="3"/>
  <c r="K26" i="3"/>
  <c r="K93" i="3"/>
  <c r="K64" i="3"/>
  <c r="K48" i="3"/>
  <c r="K103" i="3"/>
  <c r="K91" i="3"/>
  <c r="K87" i="3"/>
  <c r="K75" i="3"/>
  <c r="K71" i="3"/>
  <c r="K67" i="3"/>
  <c r="K63" i="3"/>
  <c r="K59" i="3"/>
  <c r="K55" i="3"/>
  <c r="K51" i="3"/>
  <c r="K47" i="3"/>
  <c r="K43" i="3"/>
  <c r="K39" i="3"/>
  <c r="K35" i="3"/>
  <c r="K31" i="3"/>
  <c r="K27" i="3"/>
  <c r="K20" i="3"/>
  <c r="K16" i="3"/>
  <c r="K81" i="3"/>
  <c r="K72" i="3"/>
  <c r="K40" i="3"/>
  <c r="K95" i="3"/>
  <c r="K79" i="3"/>
  <c r="K24" i="3"/>
  <c r="K89" i="3"/>
  <c r="K68" i="3"/>
  <c r="K44" i="3"/>
  <c r="K99" i="3"/>
  <c r="K83" i="3"/>
  <c r="K13" i="3"/>
  <c r="H3" i="3" l="1"/>
  <c r="I3" i="3"/>
  <c r="J3" i="3" s="1"/>
  <c r="H4" i="3"/>
  <c r="I4" i="3"/>
  <c r="J4" i="3" s="1"/>
  <c r="H5" i="3"/>
  <c r="I5" i="3"/>
  <c r="J5" i="3" s="1"/>
  <c r="H6" i="3"/>
  <c r="I6" i="3"/>
  <c r="J6" i="3" s="1"/>
  <c r="H7" i="3"/>
  <c r="I7" i="3"/>
  <c r="J7" i="3" s="1"/>
  <c r="H8" i="3"/>
  <c r="I8" i="3"/>
  <c r="J8" i="3" s="1"/>
  <c r="H9" i="3"/>
  <c r="I9" i="3"/>
  <c r="J9" i="3" s="1"/>
  <c r="H10" i="3"/>
  <c r="I10" i="3"/>
  <c r="J10" i="3" s="1"/>
  <c r="H11" i="3"/>
  <c r="I11" i="3"/>
  <c r="J11" i="3" s="1"/>
  <c r="H12" i="3"/>
  <c r="I12" i="3"/>
  <c r="J12" i="3" s="1"/>
  <c r="I2" i="3"/>
  <c r="J2" i="3" s="1"/>
  <c r="H2" i="3"/>
  <c r="K9" i="3" l="1"/>
  <c r="K3" i="3"/>
  <c r="K11" i="3"/>
  <c r="K7" i="3"/>
  <c r="K5" i="3"/>
  <c r="K12" i="3"/>
  <c r="K10" i="3"/>
  <c r="K8" i="3"/>
  <c r="K6" i="3"/>
  <c r="K4" i="3"/>
  <c r="K2" i="3"/>
</calcChain>
</file>

<file path=xl/sharedStrings.xml><?xml version="1.0" encoding="utf-8"?>
<sst xmlns="http://schemas.openxmlformats.org/spreadsheetml/2006/main" count="69" uniqueCount="45">
  <si>
    <t>Date</t>
  </si>
  <si>
    <t>Consommation</t>
  </si>
  <si>
    <t>Prix TTC</t>
  </si>
  <si>
    <t>Année</t>
  </si>
  <si>
    <t>1 - Saisir les données dans l'onglet "Saisie Factures" dans les cellules blanches.</t>
  </si>
  <si>
    <t xml:space="preserve"> automatiquement lors de la prochaine ouverture du fichier Excel.</t>
  </si>
  <si>
    <t>Il sera peut-être demandé de vouloir actualiser les données : cliquer sur "Oui".</t>
  </si>
  <si>
    <t>puis clic droit puis "Actualiser".</t>
  </si>
  <si>
    <t>Outil compatible Microsoft Excel 2003 / 2007 / 2010 et LibreOffice 3</t>
  </si>
  <si>
    <t>Outil de suivi proposé par la Chambre de Métiers et de l'Artisanat de région Bourgogne Franche-Comté</t>
  </si>
  <si>
    <t>http://www.artisanat-bfc.fr</t>
  </si>
  <si>
    <t>Mois</t>
  </si>
  <si>
    <t>Mois-0</t>
  </si>
  <si>
    <t>Annee-mois</t>
  </si>
  <si>
    <t>2 - Les données dans des autres onglets seront mises à jour</t>
  </si>
  <si>
    <t>Si les tableaux ne se mettent pas à jour automatiquement, sélectionner une cellule du tableau</t>
  </si>
  <si>
    <t>Total général</t>
  </si>
  <si>
    <t>Montant TTC</t>
  </si>
  <si>
    <t>Prix kWh</t>
  </si>
  <si>
    <t>Conso Totale</t>
  </si>
  <si>
    <t>Somme de Consommation</t>
  </si>
  <si>
    <t>Suivi des factures de consommation de GAZ</t>
  </si>
  <si>
    <t>Un outil pour réaliser le suivi annuel ou mensuel des consommations de gaz de ville</t>
  </si>
  <si>
    <t>Les données dans les cellules rosées contient des calculs et seront mises à jour automatiquement.</t>
  </si>
  <si>
    <t>02</t>
  </si>
  <si>
    <t>04</t>
  </si>
  <si>
    <t>08</t>
  </si>
  <si>
    <t xml:space="preserve">12 </t>
  </si>
  <si>
    <t>Volume</t>
  </si>
  <si>
    <t>Conversion litres - kWh</t>
  </si>
  <si>
    <t xml:space="preserve">11 </t>
  </si>
  <si>
    <t>01</t>
  </si>
  <si>
    <t>09</t>
  </si>
  <si>
    <t>Somme de Volume</t>
  </si>
  <si>
    <t>Prix Litres</t>
  </si>
  <si>
    <t>Somme de Prix Litres</t>
  </si>
  <si>
    <t xml:space="preserve">2020 - 11 </t>
  </si>
  <si>
    <t>2021 - 04</t>
  </si>
  <si>
    <t xml:space="preserve">2021 - 12 </t>
  </si>
  <si>
    <t>2021 - 01</t>
  </si>
  <si>
    <t>2021 - 09</t>
  </si>
  <si>
    <t>2022 - 02</t>
  </si>
  <si>
    <t>2022 - 08</t>
  </si>
  <si>
    <t xml:space="preserve">2022 - 12 </t>
  </si>
  <si>
    <t>2022 - 01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</si>
</sst>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&quot; kWh&quot;"/>
    <numFmt numFmtId="165" formatCode="#,##0&quot; Litres&quot;"/>
    <numFmt numFmtId="166" formatCode="_-* #,##0.0000\ &quot;€&quot;_-;\-* #,##0.0000\ &quot;€&quot;_-;_-* &quot;-&quot;??\ &quot;€&quot;_-;_-@_-"/>
    <numFmt numFmtId="167" formatCode="#,##0\ &quot;€&quot;"/>
    <numFmt numFmtId="168" formatCode="#,##0&quot; litres&quot;"/>
    <numFmt numFmtId="171" formatCode="#,##0.00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1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1" xfId="0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0" fillId="4" borderId="5" xfId="0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11" fillId="4" borderId="0" xfId="2" applyFont="1" applyFill="1" applyBorder="1" applyAlignment="1" applyProtection="1">
      <alignment vertical="center"/>
    </xf>
    <xf numFmtId="0" fontId="9" fillId="4" borderId="0" xfId="0" applyFont="1" applyFill="1" applyAlignment="1">
      <alignment vertical="center"/>
    </xf>
    <xf numFmtId="0" fontId="9" fillId="4" borderId="5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14" fontId="0" fillId="0" borderId="10" xfId="0" applyNumberFormat="1" applyBorder="1" applyAlignment="1">
      <alignment horizontal="center"/>
    </xf>
    <xf numFmtId="44" fontId="0" fillId="0" borderId="10" xfId="1" applyFont="1" applyFill="1" applyBorder="1"/>
    <xf numFmtId="44" fontId="0" fillId="0" borderId="0" xfId="1" applyFont="1" applyFill="1" applyBorder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center"/>
    </xf>
    <xf numFmtId="44" fontId="2" fillId="2" borderId="9" xfId="1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167" fontId="0" fillId="0" borderId="0" xfId="0" applyNumberFormat="1"/>
    <xf numFmtId="166" fontId="0" fillId="3" borderId="10" xfId="1" applyNumberFormat="1" applyFont="1" applyFill="1" applyBorder="1" applyAlignment="1">
      <alignment horizontal="center"/>
    </xf>
    <xf numFmtId="44" fontId="0" fillId="3" borderId="0" xfId="1" applyFont="1" applyFill="1" applyBorder="1" applyAlignment="1">
      <alignment horizontal="center"/>
    </xf>
    <xf numFmtId="164" fontId="3" fillId="0" borderId="0" xfId="0" applyNumberFormat="1" applyFont="1"/>
    <xf numFmtId="168" fontId="3" fillId="0" borderId="10" xfId="0" applyNumberFormat="1" applyFont="1" applyBorder="1"/>
    <xf numFmtId="44" fontId="2" fillId="2" borderId="9" xfId="1" applyFont="1" applyFill="1" applyBorder="1" applyAlignment="1">
      <alignment horizontal="center" wrapText="1"/>
    </xf>
    <xf numFmtId="43" fontId="0" fillId="3" borderId="10" xfId="3" applyFont="1" applyFill="1" applyBorder="1"/>
    <xf numFmtId="164" fontId="3" fillId="3" borderId="10" xfId="0" applyNumberFormat="1" applyFont="1" applyFill="1" applyBorder="1"/>
    <xf numFmtId="0" fontId="0" fillId="0" borderId="0" xfId="0" applyNumberFormat="1"/>
    <xf numFmtId="171" fontId="0" fillId="0" borderId="0" xfId="0" applyNumberFormat="1"/>
  </cellXfs>
  <cellStyles count="4">
    <cellStyle name="Lien hypertexte" xfId="2" builtinId="8"/>
    <cellStyle name="Milliers" xfId="3" builtinId="3"/>
    <cellStyle name="Monétaire" xfId="1" builtinId="4"/>
    <cellStyle name="Normal" xfId="0" builtinId="0"/>
  </cellStyles>
  <dxfs count="7">
    <dxf>
      <numFmt numFmtId="34" formatCode="_-* #,##0.00\ &quot;€&quot;_-;\-* #,##0.00\ &quot;€&quot;_-;_-* &quot;-&quot;??\ &quot;€&quot;_-;_-@_-"/>
    </dxf>
    <dxf>
      <numFmt numFmtId="171" formatCode="#,##0.0000\ &quot;€&quot;"/>
    </dxf>
    <dxf>
      <numFmt numFmtId="34" formatCode="_-* #,##0.00\ &quot;€&quot;_-;\-* #,##0.00\ &quot;€&quot;_-;_-* &quot;-&quot;??\ &quot;€&quot;_-;_-@_-"/>
    </dxf>
    <dxf>
      <numFmt numFmtId="171" formatCode="#,##0.0000\ &quot;€&quot;"/>
    </dxf>
    <dxf>
      <numFmt numFmtId="171" formatCode="#,##0.0000\ &quot;€&quot;"/>
    </dxf>
    <dxf>
      <numFmt numFmtId="34" formatCode="_-* #,##0.00\ &quot;€&quot;_-;\-* #,##0.00\ &quot;€&quot;_-;_-* &quot;-&quot;??\ &quot;€&quot;_-;_-@_-"/>
    </dxf>
    <dxf>
      <numFmt numFmtId="34" formatCode="_-* #,##0.00\ &quot;€&quot;_-;\-* #,##0.00\ &quot;€&quot;_-;_-* &quot;-&quot;??\ &quot;€&quot;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[Facture Fioul.xlsx]Consommation kWh!Tableau croisé dynamique1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Suivi des consommations de fioul en kWh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'Consommation kWh'!$B$3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multiLvlStrRef>
              <c:f>'Consommation kWh'!$A$4:$A$15</c:f>
              <c:multiLvlStrCache>
                <c:ptCount val="9"/>
                <c:lvl>
                  <c:pt idx="0">
                    <c:v>11 </c:v>
                  </c:pt>
                  <c:pt idx="1">
                    <c:v>04</c:v>
                  </c:pt>
                  <c:pt idx="2">
                    <c:v>12 </c:v>
                  </c:pt>
                  <c:pt idx="3">
                    <c:v>01</c:v>
                  </c:pt>
                  <c:pt idx="4">
                    <c:v>09</c:v>
                  </c:pt>
                  <c:pt idx="5">
                    <c:v>02</c:v>
                  </c:pt>
                  <c:pt idx="6">
                    <c:v>08</c:v>
                  </c:pt>
                  <c:pt idx="7">
                    <c:v>12 </c:v>
                  </c:pt>
                  <c:pt idx="8">
                    <c:v>01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</c:lvl>
              </c:multiLvlStrCache>
            </c:multiLvlStrRef>
          </c:cat>
          <c:val>
            <c:numRef>
              <c:f>'Consommation kWh'!$B$4:$B$15</c:f>
              <c:numCache>
                <c:formatCode>#\ ##0" kWh"</c:formatCode>
                <c:ptCount val="9"/>
                <c:pt idx="0">
                  <c:v>4985</c:v>
                </c:pt>
                <c:pt idx="1">
                  <c:v>7976.0000000000009</c:v>
                </c:pt>
                <c:pt idx="2">
                  <c:v>5982</c:v>
                </c:pt>
                <c:pt idx="3">
                  <c:v>6979</c:v>
                </c:pt>
                <c:pt idx="4">
                  <c:v>5982</c:v>
                </c:pt>
                <c:pt idx="5">
                  <c:v>4985</c:v>
                </c:pt>
                <c:pt idx="6">
                  <c:v>7976.0000000000009</c:v>
                </c:pt>
                <c:pt idx="7">
                  <c:v>5912.21</c:v>
                </c:pt>
                <c:pt idx="8">
                  <c:v>6979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C5-4D45-BBAE-05F4E5076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157888"/>
        <c:axId val="269733248"/>
      </c:barChart>
      <c:catAx>
        <c:axId val="269157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269733248"/>
        <c:crosses val="autoZero"/>
        <c:auto val="1"/>
        <c:lblAlgn val="ctr"/>
        <c:lblOffset val="100"/>
        <c:noMultiLvlLbl val="0"/>
      </c:catAx>
      <c:valAx>
        <c:axId val="269733248"/>
        <c:scaling>
          <c:orientation val="minMax"/>
        </c:scaling>
        <c:delete val="0"/>
        <c:axPos val="l"/>
        <c:majorGridlines/>
        <c:numFmt formatCode="#\ ##0&quot; kWh&quot;" sourceLinked="1"/>
        <c:majorTickMark val="out"/>
        <c:minorTickMark val="none"/>
        <c:tickLblPos val="nextTo"/>
        <c:crossAx val="269157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[Facture Fioul.xlsx]Consommation litres!Tableau croisé dynamique1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Suivi des consommations de fioul en kWh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spPr>
          <a:solidFill>
            <a:schemeClr val="accent6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>
              <a:lumMod val="50000"/>
            </a:schemeClr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'Consommation litres'!$B$3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'Consommation litres'!$A$4:$A$6</c:f>
              <c:strCache>
                <c:ptCount val="3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</c:strCache>
            </c:strRef>
          </c:cat>
          <c:val>
            <c:numRef>
              <c:f>'Consommation litres'!$B$4:$B$6</c:f>
              <c:numCache>
                <c:formatCode>General</c:formatCode>
                <c:ptCount val="3"/>
                <c:pt idx="0">
                  <c:v>500</c:v>
                </c:pt>
                <c:pt idx="1">
                  <c:v>2700</c:v>
                </c:pt>
                <c:pt idx="2">
                  <c:v>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80-4849-A7D4-FA287A4B5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9157888"/>
        <c:axId val="269733248"/>
      </c:barChart>
      <c:catAx>
        <c:axId val="269157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fr-FR"/>
          </a:p>
        </c:txPr>
        <c:crossAx val="269733248"/>
        <c:crosses val="autoZero"/>
        <c:auto val="1"/>
        <c:lblAlgn val="ctr"/>
        <c:lblOffset val="100"/>
        <c:noMultiLvlLbl val="0"/>
      </c:catAx>
      <c:valAx>
        <c:axId val="26973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691578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[Facture Fioul.xlsx]Consommation Mensuelle!Tableau croisé dynamique1</c:name>
    <c:fmtId val="4"/>
  </c:pivotSource>
  <c:chart>
    <c:title>
      <c:tx>
        <c:rich>
          <a:bodyPr/>
          <a:lstStyle/>
          <a:p>
            <a:pPr>
              <a:defRPr sz="1600"/>
            </a:pPr>
            <a:r>
              <a:rPr lang="fr-FR" sz="1600"/>
              <a:t>Suivi mensuel des factures de fioul</a:t>
            </a:r>
            <a:r>
              <a:rPr lang="fr-FR" sz="1600" baseline="0"/>
              <a:t> </a:t>
            </a:r>
            <a:r>
              <a:rPr lang="fr-FR" sz="1600"/>
              <a:t>en kWh</a:t>
            </a:r>
          </a:p>
        </c:rich>
      </c:tx>
      <c:layout>
        <c:manualLayout>
          <c:xMode val="edge"/>
          <c:yMode val="edge"/>
          <c:x val="0.10747665505955181"/>
          <c:y val="2.2819880042898293E-2"/>
        </c:manualLayout>
      </c:layout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9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0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1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2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3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4"/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'Consommation Mensuelle'!$B$3:$B$4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'Consommation Mensuelle'!$A$5:$A$12</c:f>
              <c:strCache>
                <c:ptCount val="7"/>
                <c:pt idx="0">
                  <c:v>01</c:v>
                </c:pt>
                <c:pt idx="1">
                  <c:v>02</c:v>
                </c:pt>
                <c:pt idx="2">
                  <c:v>04</c:v>
                </c:pt>
                <c:pt idx="3">
                  <c:v>08</c:v>
                </c:pt>
                <c:pt idx="4">
                  <c:v>09</c:v>
                </c:pt>
                <c:pt idx="5">
                  <c:v>11 </c:v>
                </c:pt>
                <c:pt idx="6">
                  <c:v>12 </c:v>
                </c:pt>
              </c:strCache>
            </c:strRef>
          </c:cat>
          <c:val>
            <c:numRef>
              <c:f>'Consommation Mensuelle'!$B$5:$B$12</c:f>
              <c:numCache>
                <c:formatCode>#\ ##0" kWh"</c:formatCode>
                <c:ptCount val="7"/>
                <c:pt idx="5">
                  <c:v>4985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61-4AE2-AF31-4E27A4D7F570}"/>
            </c:ext>
          </c:extLst>
        </c:ser>
        <c:ser>
          <c:idx val="1"/>
          <c:order val="1"/>
          <c:tx>
            <c:strRef>
              <c:f>'Consommation Mensuelle'!$C$3:$C$4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'Consommation Mensuelle'!$A$5:$A$12</c:f>
              <c:strCache>
                <c:ptCount val="7"/>
                <c:pt idx="0">
                  <c:v>01</c:v>
                </c:pt>
                <c:pt idx="1">
                  <c:v>02</c:v>
                </c:pt>
                <c:pt idx="2">
                  <c:v>04</c:v>
                </c:pt>
                <c:pt idx="3">
                  <c:v>08</c:v>
                </c:pt>
                <c:pt idx="4">
                  <c:v>09</c:v>
                </c:pt>
                <c:pt idx="5">
                  <c:v>11 </c:v>
                </c:pt>
                <c:pt idx="6">
                  <c:v>12 </c:v>
                </c:pt>
              </c:strCache>
            </c:strRef>
          </c:cat>
          <c:val>
            <c:numRef>
              <c:f>'Consommation Mensuelle'!$C$5:$C$12</c:f>
              <c:numCache>
                <c:formatCode>#\ ##0" kWh"</c:formatCode>
                <c:ptCount val="7"/>
                <c:pt idx="0">
                  <c:v>6979</c:v>
                </c:pt>
                <c:pt idx="2">
                  <c:v>7976.0000000000009</c:v>
                </c:pt>
                <c:pt idx="4">
                  <c:v>5982</c:v>
                </c:pt>
                <c:pt idx="6">
                  <c:v>5982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61-4AE2-AF31-4E27A4D7F570}"/>
            </c:ext>
          </c:extLst>
        </c:ser>
        <c:ser>
          <c:idx val="2"/>
          <c:order val="2"/>
          <c:tx>
            <c:strRef>
              <c:f>'Consommation Mensuelle'!$D$3:$D$4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'Consommation Mensuelle'!$A$5:$A$12</c:f>
              <c:strCache>
                <c:ptCount val="7"/>
                <c:pt idx="0">
                  <c:v>01</c:v>
                </c:pt>
                <c:pt idx="1">
                  <c:v>02</c:v>
                </c:pt>
                <c:pt idx="2">
                  <c:v>04</c:v>
                </c:pt>
                <c:pt idx="3">
                  <c:v>08</c:v>
                </c:pt>
                <c:pt idx="4">
                  <c:v>09</c:v>
                </c:pt>
                <c:pt idx="5">
                  <c:v>11 </c:v>
                </c:pt>
                <c:pt idx="6">
                  <c:v>12 </c:v>
                </c:pt>
              </c:strCache>
            </c:strRef>
          </c:cat>
          <c:val>
            <c:numRef>
              <c:f>'Consommation Mensuelle'!$D$5:$D$12</c:f>
              <c:numCache>
                <c:formatCode>#\ ##0" kWh"</c:formatCode>
                <c:ptCount val="7"/>
                <c:pt idx="0">
                  <c:v>6979</c:v>
                </c:pt>
                <c:pt idx="1">
                  <c:v>4985</c:v>
                </c:pt>
                <c:pt idx="3">
                  <c:v>7976.0000000000009</c:v>
                </c:pt>
                <c:pt idx="6">
                  <c:v>5912.21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61-4AE2-AF31-4E27A4D7F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7636352"/>
        <c:axId val="337978112"/>
      </c:barChart>
      <c:catAx>
        <c:axId val="33763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fr-FR"/>
          </a:p>
        </c:txPr>
        <c:crossAx val="337978112"/>
        <c:crosses val="autoZero"/>
        <c:auto val="1"/>
        <c:lblAlgn val="ctr"/>
        <c:lblOffset val="100"/>
        <c:noMultiLvlLbl val="0"/>
      </c:catAx>
      <c:valAx>
        <c:axId val="337978112"/>
        <c:scaling>
          <c:orientation val="minMax"/>
        </c:scaling>
        <c:delete val="0"/>
        <c:axPos val="l"/>
        <c:majorGridlines/>
        <c:numFmt formatCode="#\ ##0&quot; kWh&quot;" sourceLinked="1"/>
        <c:majorTickMark val="out"/>
        <c:minorTickMark val="none"/>
        <c:tickLblPos val="nextTo"/>
        <c:crossAx val="3376363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[Facture Fioul.xlsx]Montant!Tableau croisé dynamique1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Suivi des factures de fiuol en €uros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spPr>
          <a:solidFill>
            <a:srgbClr val="7030A0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Montant!$B$3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multiLvlStrRef>
              <c:f>Montant!$A$4:$A$15</c:f>
              <c:multiLvlStrCache>
                <c:ptCount val="9"/>
                <c:lvl>
                  <c:pt idx="0">
                    <c:v>11 </c:v>
                  </c:pt>
                  <c:pt idx="1">
                    <c:v>04</c:v>
                  </c:pt>
                  <c:pt idx="2">
                    <c:v>12 </c:v>
                  </c:pt>
                  <c:pt idx="3">
                    <c:v>01</c:v>
                  </c:pt>
                  <c:pt idx="4">
                    <c:v>09</c:v>
                  </c:pt>
                  <c:pt idx="5">
                    <c:v>02</c:v>
                  </c:pt>
                  <c:pt idx="6">
                    <c:v>08</c:v>
                  </c:pt>
                  <c:pt idx="7">
                    <c:v>12 </c:v>
                  </c:pt>
                  <c:pt idx="8">
                    <c:v>01</c:v>
                  </c:pt>
                </c:lvl>
                <c:lvl>
                  <c:pt idx="0">
                    <c:v>2020</c:v>
                  </c:pt>
                  <c:pt idx="1">
                    <c:v>2021</c:v>
                  </c:pt>
                  <c:pt idx="5">
                    <c:v>2022</c:v>
                  </c:pt>
                </c:lvl>
              </c:multiLvlStrCache>
            </c:multiLvlStrRef>
          </c:cat>
          <c:val>
            <c:numRef>
              <c:f>Montant!$B$4:$B$15</c:f>
              <c:numCache>
                <c:formatCode>#\ ##0\ "€"</c:formatCode>
                <c:ptCount val="9"/>
                <c:pt idx="0">
                  <c:v>324</c:v>
                </c:pt>
                <c:pt idx="1">
                  <c:v>628.79999999999995</c:v>
                </c:pt>
                <c:pt idx="2">
                  <c:v>576</c:v>
                </c:pt>
                <c:pt idx="3">
                  <c:v>500.5</c:v>
                </c:pt>
                <c:pt idx="4">
                  <c:v>507.6</c:v>
                </c:pt>
                <c:pt idx="5">
                  <c:v>552</c:v>
                </c:pt>
                <c:pt idx="6">
                  <c:v>1129.92</c:v>
                </c:pt>
                <c:pt idx="7">
                  <c:v>776.83</c:v>
                </c:pt>
                <c:pt idx="8">
                  <c:v>697.2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96-4B93-969C-5BAA06C0A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39257600"/>
        <c:axId val="339268352"/>
      </c:barChart>
      <c:catAx>
        <c:axId val="33925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339268352"/>
        <c:crosses val="autoZero"/>
        <c:auto val="1"/>
        <c:lblAlgn val="ctr"/>
        <c:lblOffset val="100"/>
        <c:noMultiLvlLbl val="0"/>
      </c:catAx>
      <c:valAx>
        <c:axId val="339268352"/>
        <c:scaling>
          <c:orientation val="minMax"/>
        </c:scaling>
        <c:delete val="0"/>
        <c:axPos val="l"/>
        <c:majorGridlines/>
        <c:numFmt formatCode="#\ ##0\ &quot;€&quot;" sourceLinked="1"/>
        <c:majorTickMark val="out"/>
        <c:minorTickMark val="none"/>
        <c:tickLblPos val="nextTo"/>
        <c:crossAx val="339257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[Facture Fioul.xlsx]Prix unitaire!Tableau croisé dynamique1</c:name>
    <c:fmtId val="2"/>
  </c:pivotSource>
  <c:chart>
    <c:title>
      <c:tx>
        <c:rich>
          <a:bodyPr/>
          <a:lstStyle/>
          <a:p>
            <a:pPr>
              <a:defRPr/>
            </a:pPr>
            <a:r>
              <a:rPr lang="fr-FR"/>
              <a:t>Evolution du prix du litre de fioul en €uros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  <c:pivotFmt>
        <c:idx val="4"/>
        <c:spPr>
          <a:solidFill>
            <a:srgbClr val="7030A0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7030A0"/>
          </a:solidFill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'Prix unitaire'!$B$3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'Prix unitaire'!$A$4:$A$12</c:f>
              <c:strCache>
                <c:ptCount val="9"/>
                <c:pt idx="0">
                  <c:v>2020 - 11 </c:v>
                </c:pt>
                <c:pt idx="1">
                  <c:v>2021 - 01</c:v>
                </c:pt>
                <c:pt idx="2">
                  <c:v>2021 - 04</c:v>
                </c:pt>
                <c:pt idx="3">
                  <c:v>2021 - 09</c:v>
                </c:pt>
                <c:pt idx="4">
                  <c:v>2021 - 12 </c:v>
                </c:pt>
                <c:pt idx="5">
                  <c:v>2022 - 01</c:v>
                </c:pt>
                <c:pt idx="6">
                  <c:v>2022 - 02</c:v>
                </c:pt>
                <c:pt idx="7">
                  <c:v>2022 - 08</c:v>
                </c:pt>
                <c:pt idx="8">
                  <c:v>2022 - 12 </c:v>
                </c:pt>
              </c:strCache>
            </c:strRef>
          </c:cat>
          <c:val>
            <c:numRef>
              <c:f>'Prix unitaire'!$B$4:$B$12</c:f>
              <c:numCache>
                <c:formatCode>#\ ##0.0000\ "€"</c:formatCode>
                <c:ptCount val="9"/>
                <c:pt idx="0">
                  <c:v>0.64800000000000002</c:v>
                </c:pt>
                <c:pt idx="1">
                  <c:v>0.71499999999999997</c:v>
                </c:pt>
                <c:pt idx="2">
                  <c:v>0.78599999999999992</c:v>
                </c:pt>
                <c:pt idx="3">
                  <c:v>0.84600000000000009</c:v>
                </c:pt>
                <c:pt idx="4">
                  <c:v>0.96</c:v>
                </c:pt>
                <c:pt idx="5">
                  <c:v>0.99600000000000011</c:v>
                </c:pt>
                <c:pt idx="6">
                  <c:v>1.1040000000000001</c:v>
                </c:pt>
                <c:pt idx="7">
                  <c:v>1.4124000000000001</c:v>
                </c:pt>
                <c:pt idx="8">
                  <c:v>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3F-4BC3-A223-F554BC941E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257600"/>
        <c:axId val="339268352"/>
      </c:lineChart>
      <c:catAx>
        <c:axId val="33925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fr-FR"/>
          </a:p>
        </c:txPr>
        <c:crossAx val="339268352"/>
        <c:crosses val="autoZero"/>
        <c:auto val="1"/>
        <c:lblAlgn val="ctr"/>
        <c:lblOffset val="100"/>
        <c:noMultiLvlLbl val="0"/>
      </c:catAx>
      <c:valAx>
        <c:axId val="339268352"/>
        <c:scaling>
          <c:orientation val="minMax"/>
        </c:scaling>
        <c:delete val="0"/>
        <c:axPos val="l"/>
        <c:majorGridlines/>
        <c:numFmt formatCode="#\ ##0.0000\ &quot;€&quot;" sourceLinked="1"/>
        <c:majorTickMark val="out"/>
        <c:minorTickMark val="none"/>
        <c:tickLblPos val="nextTo"/>
        <c:crossAx val="339257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586740</xdr:colOff>
      <xdr:row>1</xdr:row>
      <xdr:rowOff>127634</xdr:rowOff>
    </xdr:from>
    <xdr:to>
      <xdr:col>10</xdr:col>
      <xdr:colOff>642620</xdr:colOff>
      <xdr:row>21</xdr:row>
      <xdr:rowOff>55879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586740</xdr:colOff>
      <xdr:row>1</xdr:row>
      <xdr:rowOff>127634</xdr:rowOff>
    </xdr:from>
    <xdr:to>
      <xdr:col>10</xdr:col>
      <xdr:colOff>642620</xdr:colOff>
      <xdr:row>21</xdr:row>
      <xdr:rowOff>55879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CFCDDBD-759C-4ECC-97CA-53ED5C509F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130810</xdr:colOff>
      <xdr:row>13</xdr:row>
      <xdr:rowOff>156844</xdr:rowOff>
    </xdr:from>
    <xdr:to>
      <xdr:col>8</xdr:col>
      <xdr:colOff>175260</xdr:colOff>
      <xdr:row>32</xdr:row>
      <xdr:rowOff>27939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584200</xdr:colOff>
      <xdr:row>2</xdr:row>
      <xdr:rowOff>41274</xdr:rowOff>
    </xdr:from>
    <xdr:to>
      <xdr:col>9</xdr:col>
      <xdr:colOff>431800</xdr:colOff>
      <xdr:row>21</xdr:row>
      <xdr:rowOff>152399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584200</xdr:colOff>
      <xdr:row>2</xdr:row>
      <xdr:rowOff>41274</xdr:rowOff>
    </xdr:from>
    <xdr:to>
      <xdr:col>9</xdr:col>
      <xdr:colOff>431800</xdr:colOff>
      <xdr:row>21</xdr:row>
      <xdr:rowOff>152399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EDDB8A-ACC2-4B8D-AB94-4B79DF7298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Thierry LEGER" refreshedDate="44917.635402893517" missingItemsLimit="0" createdVersion="4" refreshedVersion="8" minRefreshableVersion="3" recordCount="105" xr:uid="{00000000-000A-0000-FFFF-FFFF38000000}">
  <cacheSource type="worksheet">
    <worksheetSource ref="A1:K1048576" sheet="Saisie Factures"/>
  </cacheSource>
  <cacheFields count="11">
    <cacheField name="Date" numFmtId="0">
      <sharedItems containsNonDate="0" containsDate="1" containsString="0" containsBlank="1" minDate="2020-11-01T00:00:00" maxDate="2022-12-02T00:00:00"/>
    </cacheField>
    <cacheField name="Volume" numFmtId="0">
      <sharedItems containsString="0" containsBlank="1" containsNumber="1" containsInteger="1" minValue="500" maxValue="800"/>
    </cacheField>
    <cacheField name="Prix TTC" numFmtId="44">
      <sharedItems containsString="0" containsBlank="1" containsNumber="1" minValue="324" maxValue="1129.92"/>
    </cacheField>
    <cacheField name="Conversion litres - kWh" numFmtId="0">
      <sharedItems containsBlank="1" containsMixedTypes="1" containsNumber="1" minValue="9.9700000000000006" maxValue="9.9700000000000006"/>
    </cacheField>
    <cacheField name="Consommation" numFmtId="0">
      <sharedItems containsBlank="1" containsMixedTypes="1" containsNumber="1" minValue="4985" maxValue="7976.0000000000009"/>
    </cacheField>
    <cacheField name="Prix Litres" numFmtId="0">
      <sharedItems containsBlank="1" containsMixedTypes="1" containsNumber="1" minValue="0.64800000000000002" maxValue="1.4124000000000001"/>
    </cacheField>
    <cacheField name="Prix kWh" numFmtId="0">
      <sharedItems containsBlank="1" containsMixedTypes="1" containsNumber="1" minValue="6.4994984954864596E-2" maxValue="0.14166499498495486"/>
    </cacheField>
    <cacheField name="Année" numFmtId="0">
      <sharedItems containsBlank="1" containsMixedTypes="1" containsNumber="1" containsInteger="1" minValue="2020" maxValue="2022" count="5">
        <n v="2020"/>
        <n v="2021"/>
        <n v="2022"/>
        <s v=""/>
        <m/>
      </sharedItems>
    </cacheField>
    <cacheField name="Mois" numFmtId="0">
      <sharedItems containsBlank="1" containsMixedTypes="1" containsNumber="1" containsInteger="1" minValue="1" maxValue="12"/>
    </cacheField>
    <cacheField name="Mois-0" numFmtId="0">
      <sharedItems containsBlank="1" count="9">
        <s v="11 "/>
        <s v="01"/>
        <s v="04"/>
        <s v="09"/>
        <s v="12 "/>
        <s v="02"/>
        <s v="08"/>
        <s v=" "/>
        <m/>
      </sharedItems>
    </cacheField>
    <cacheField name="Annee-mois" numFmtId="0">
      <sharedItems containsBlank="1" count="11">
        <s v="2020 - 11 "/>
        <s v="2021 - 01"/>
        <s v="2021 - 04"/>
        <s v="2021 - 09"/>
        <s v="2021 - 12 "/>
        <s v="2022 - 01"/>
        <s v="2022 - 02"/>
        <s v="2022 - 08"/>
        <s v="2022 - 12 "/>
        <s v="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">
  <r>
    <d v="2020-11-01T00:00:00"/>
    <n v="500"/>
    <n v="324"/>
    <n v="9.9700000000000006"/>
    <n v="4985"/>
    <n v="0.64800000000000002"/>
    <n v="6.4994984954864596E-2"/>
    <x v="0"/>
    <n v="11"/>
    <x v="0"/>
    <x v="0"/>
  </r>
  <r>
    <d v="2021-01-01T00:00:00"/>
    <n v="700"/>
    <n v="500.5"/>
    <n v="9.9700000000000006"/>
    <n v="6979"/>
    <n v="0.71499999999999997"/>
    <n v="7.1715145436308927E-2"/>
    <x v="1"/>
    <n v="1"/>
    <x v="1"/>
    <x v="1"/>
  </r>
  <r>
    <d v="2021-04-01T00:00:00"/>
    <n v="800"/>
    <n v="628.79999999999995"/>
    <n v="9.9700000000000006"/>
    <n v="7976.0000000000009"/>
    <n v="0.78599999999999992"/>
    <n v="7.8836509528585744E-2"/>
    <x v="1"/>
    <n v="4"/>
    <x v="2"/>
    <x v="2"/>
  </r>
  <r>
    <d v="2021-09-01T00:00:00"/>
    <n v="600"/>
    <n v="507.6"/>
    <n v="9.9700000000000006"/>
    <n v="5982"/>
    <n v="0.84600000000000009"/>
    <n v="8.485456369107322E-2"/>
    <x v="1"/>
    <n v="9"/>
    <x v="3"/>
    <x v="3"/>
  </r>
  <r>
    <d v="2021-12-01T00:00:00"/>
    <n v="600"/>
    <n v="576"/>
    <n v="9.9700000000000006"/>
    <n v="5982"/>
    <n v="0.96"/>
    <n v="9.6288866599799391E-2"/>
    <x v="1"/>
    <n v="12"/>
    <x v="4"/>
    <x v="4"/>
  </r>
  <r>
    <d v="2022-01-01T00:00:00"/>
    <n v="700"/>
    <n v="697.2"/>
    <n v="9.9700000000000006"/>
    <n v="6979"/>
    <n v="0.99600000000000011"/>
    <n v="9.9899699097291877E-2"/>
    <x v="2"/>
    <n v="1"/>
    <x v="1"/>
    <x v="5"/>
  </r>
  <r>
    <d v="2022-02-01T00:00:00"/>
    <n v="500"/>
    <n v="552"/>
    <n v="9.9700000000000006"/>
    <n v="4985"/>
    <n v="1.1040000000000001"/>
    <n v="0.11073219658976931"/>
    <x v="2"/>
    <n v="2"/>
    <x v="5"/>
    <x v="6"/>
  </r>
  <r>
    <d v="2022-08-01T00:00:00"/>
    <n v="800"/>
    <n v="1129.92"/>
    <n v="9.9700000000000006"/>
    <n v="7976.0000000000009"/>
    <n v="1.4124000000000001"/>
    <n v="0.14166499498495486"/>
    <x v="2"/>
    <n v="8"/>
    <x v="6"/>
    <x v="7"/>
  </r>
  <r>
    <d v="2022-12-01T00:00:00"/>
    <n v="593"/>
    <n v="776.83"/>
    <n v="9.9700000000000006"/>
    <n v="5912.21"/>
    <n v="1.31"/>
    <n v="0.13139418254764293"/>
    <x v="2"/>
    <n v="12"/>
    <x v="4"/>
    <x v="8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s v=""/>
    <s v=""/>
    <s v=""/>
    <s v=""/>
    <x v="3"/>
    <s v=""/>
    <x v="7"/>
    <x v="9"/>
  </r>
  <r>
    <m/>
    <m/>
    <m/>
    <m/>
    <m/>
    <m/>
    <m/>
    <x v="4"/>
    <m/>
    <x v="8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14" applyNumberFormats="0" applyBorderFormats="0" applyFontFormats="0" applyPatternFormats="0" applyAlignmentFormats="0" applyWidthHeightFormats="1" dataCaption="Valeurs" updatedVersion="8" minRefreshableVersion="3" useAutoFormatting="1" rowGrandTotals="0" itemPrintTitles="1" createdVersion="4" indent="0" outline="1" outlineData="1" multipleFieldFilters="0" chartFormat="1" rowHeaderCaption="Année">
  <location ref="A3:B15" firstHeaderRow="1" firstDataRow="1" firstDataCol="1"/>
  <pivotFields count="11">
    <pivotField showAll="0"/>
    <pivotField showAll="0"/>
    <pivotField showAll="0"/>
    <pivotField showAll="0"/>
    <pivotField dataField="1" showAll="0"/>
    <pivotField showAll="0"/>
    <pivotField showAll="0" defaultSubtotal="0"/>
    <pivotField axis="axisRow" showAll="0">
      <items count="6">
        <item h="1" x="3"/>
        <item h="1" x="4"/>
        <item x="0"/>
        <item x="1"/>
        <item x="2"/>
        <item t="default"/>
      </items>
    </pivotField>
    <pivotField showAll="0"/>
    <pivotField axis="axisRow" showAll="0">
      <items count="10">
        <item x="7"/>
        <item x="5"/>
        <item x="2"/>
        <item x="6"/>
        <item x="4"/>
        <item x="8"/>
        <item x="0"/>
        <item x="1"/>
        <item x="3"/>
        <item t="default"/>
      </items>
    </pivotField>
    <pivotField showAll="0"/>
  </pivotFields>
  <rowFields count="2">
    <field x="7"/>
    <field x="9"/>
  </rowFields>
  <rowItems count="12">
    <i>
      <x v="2"/>
    </i>
    <i r="1">
      <x v="6"/>
    </i>
    <i>
      <x v="3"/>
    </i>
    <i r="1">
      <x v="2"/>
    </i>
    <i r="1">
      <x v="4"/>
    </i>
    <i r="1">
      <x v="7"/>
    </i>
    <i r="1">
      <x v="8"/>
    </i>
    <i>
      <x v="4"/>
    </i>
    <i r="1">
      <x v="1"/>
    </i>
    <i r="1">
      <x v="3"/>
    </i>
    <i r="1">
      <x v="4"/>
    </i>
    <i r="1">
      <x v="7"/>
    </i>
  </rowItems>
  <colItems count="1">
    <i/>
  </colItems>
  <dataFields count="1">
    <dataField name="Somme de Consommation" fld="4" baseField="6" baseItem="3" numFmtId="164"/>
  </dataFields>
  <chartFormats count="1">
    <chartFormat chart="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83538A-D7C4-4E45-9A46-30D73560050C}" name="Tableau croisé dynamique1" cacheId="14" applyNumberFormats="0" applyBorderFormats="0" applyFontFormats="0" applyPatternFormats="0" applyAlignmentFormats="0" applyWidthHeightFormats="1" dataCaption="Valeurs" updatedVersion="8" minRefreshableVersion="3" useAutoFormatting="1" rowGrandTotals="0" itemPrintTitles="1" createdVersion="4" indent="0" outline="1" outlineData="1" multipleFieldFilters="0" chartFormat="2" rowHeaderCaption="Année">
  <location ref="A3:B6" firstHeaderRow="1" firstDataRow="1" firstDataCol="1"/>
  <pivotFields count="11">
    <pivotField showAll="0"/>
    <pivotField dataField="1" showAll="0"/>
    <pivotField showAll="0"/>
    <pivotField showAll="0"/>
    <pivotField showAll="0"/>
    <pivotField showAll="0"/>
    <pivotField showAll="0" defaultSubtotal="0"/>
    <pivotField axis="axisRow" showAll="0">
      <items count="6">
        <item h="1" x="3"/>
        <item h="1" x="4"/>
        <item x="0"/>
        <item x="1"/>
        <item x="2"/>
        <item t="default"/>
      </items>
    </pivotField>
    <pivotField showAll="0"/>
    <pivotField showAll="0"/>
    <pivotField showAll="0"/>
  </pivotFields>
  <rowFields count="1">
    <field x="7"/>
  </rowFields>
  <rowItems count="3">
    <i>
      <x v="2"/>
    </i>
    <i>
      <x v="3"/>
    </i>
    <i>
      <x v="4"/>
    </i>
  </rowItems>
  <colItems count="1">
    <i/>
  </colItems>
  <dataFields count="1">
    <dataField name="Somme de Volume" fld="1" baseField="0" baseItem="0"/>
  </dataFields>
  <chartFormats count="1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1" cacheId="14" applyNumberFormats="0" applyBorderFormats="0" applyFontFormats="0" applyPatternFormats="0" applyAlignmentFormats="0" applyWidthHeightFormats="1" dataCaption="Valeurs" updatedVersion="8" minRefreshableVersion="3" useAutoFormatting="1" colGrandTotals="0" itemPrintTitles="1" createdVersion="4" indent="0" outline="1" outlineData="1" multipleFieldFilters="0" chartFormat="5" rowHeaderCaption="Année" colHeaderCaption="Année">
  <location ref="A3:D12" firstHeaderRow="1" firstDataRow="2" firstDataCol="1"/>
  <pivotFields count="11">
    <pivotField showAll="0"/>
    <pivotField showAll="0"/>
    <pivotField showAll="0"/>
    <pivotField showAll="0"/>
    <pivotField dataField="1" showAll="0"/>
    <pivotField showAll="0"/>
    <pivotField showAll="0" defaultSubtotal="0"/>
    <pivotField axis="axisCol" showAll="0">
      <items count="6">
        <item x="3"/>
        <item x="4"/>
        <item x="0"/>
        <item x="1"/>
        <item x="2"/>
        <item t="default"/>
      </items>
    </pivotField>
    <pivotField showAll="0"/>
    <pivotField axis="axisRow" showAll="0" sortType="ascending">
      <items count="10">
        <item h="1" x="7"/>
        <item x="1"/>
        <item x="5"/>
        <item x="2"/>
        <item x="6"/>
        <item x="3"/>
        <item x="0"/>
        <item x="4"/>
        <item h="1" x="8"/>
        <item t="default"/>
      </items>
    </pivotField>
    <pivotField showAll="0"/>
  </pivotFields>
  <rowFields count="1">
    <field x="9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7"/>
  </colFields>
  <colItems count="3">
    <i>
      <x v="2"/>
    </i>
    <i>
      <x v="3"/>
    </i>
    <i>
      <x v="4"/>
    </i>
  </colItems>
  <dataFields count="1">
    <dataField name="Conso Totale" fld="4" baseField="7" baseItem="0" numFmtId="164"/>
  </dataFields>
  <chartFormats count="5">
    <chartFormat chart="4" format="20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0"/>
          </reference>
        </references>
      </pivotArea>
    </chartFormat>
    <chartFormat chart="4" format="21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1"/>
          </reference>
        </references>
      </pivotArea>
    </chartFormat>
    <chartFormat chart="4" format="22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4"/>
          </reference>
        </references>
      </pivotArea>
    </chartFormat>
    <chartFormat chart="4" format="23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2"/>
          </reference>
        </references>
      </pivotArea>
    </chartFormat>
    <chartFormat chart="4" format="24" series="1">
      <pivotArea type="data" outline="0" fieldPosition="0">
        <references count="2">
          <reference field="4294967294" count="1" selected="0">
            <x v="0"/>
          </reference>
          <reference field="7" count="1" selected="0">
            <x v="3"/>
          </reference>
        </references>
      </pivotArea>
    </chartFormat>
  </chart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eau croisé dynamique1" cacheId="14" applyNumberFormats="0" applyBorderFormats="0" applyFontFormats="0" applyPatternFormats="0" applyAlignmentFormats="0" applyWidthHeightFormats="1" dataCaption="Valeurs" updatedVersion="8" minRefreshableVersion="3" useAutoFormatting="1" rowGrandTotals="0" itemPrintTitles="1" createdVersion="4" indent="0" outline="1" outlineData="1" multipleFieldFilters="0" chartFormat="2" rowHeaderCaption="Année">
  <location ref="A3:B15" firstHeaderRow="1" firstDataRow="1" firstDataCol="1"/>
  <pivotFields count="11">
    <pivotField showAll="0"/>
    <pivotField showAll="0"/>
    <pivotField dataField="1" showAll="0"/>
    <pivotField showAll="0"/>
    <pivotField showAll="0"/>
    <pivotField showAll="0"/>
    <pivotField showAll="0" defaultSubtotal="0"/>
    <pivotField axis="axisRow" showAll="0">
      <items count="6">
        <item h="1" x="3"/>
        <item h="1" x="4"/>
        <item x="0"/>
        <item x="1"/>
        <item x="2"/>
        <item t="default"/>
      </items>
    </pivotField>
    <pivotField showAll="0"/>
    <pivotField axis="axisRow" showAll="0">
      <items count="10">
        <item x="7"/>
        <item x="5"/>
        <item x="2"/>
        <item x="6"/>
        <item x="4"/>
        <item x="8"/>
        <item x="0"/>
        <item x="1"/>
        <item x="3"/>
        <item t="default"/>
      </items>
    </pivotField>
    <pivotField showAll="0"/>
  </pivotFields>
  <rowFields count="2">
    <field x="7"/>
    <field x="9"/>
  </rowFields>
  <rowItems count="12">
    <i>
      <x v="2"/>
    </i>
    <i r="1">
      <x v="6"/>
    </i>
    <i>
      <x v="3"/>
    </i>
    <i r="1">
      <x v="2"/>
    </i>
    <i r="1">
      <x v="4"/>
    </i>
    <i r="1">
      <x v="7"/>
    </i>
    <i r="1">
      <x v="8"/>
    </i>
    <i>
      <x v="4"/>
    </i>
    <i r="1">
      <x v="1"/>
    </i>
    <i r="1">
      <x v="3"/>
    </i>
    <i r="1">
      <x v="4"/>
    </i>
    <i r="1">
      <x v="7"/>
    </i>
  </rowItems>
  <colItems count="1">
    <i/>
  </colItems>
  <dataFields count="1">
    <dataField name="Montant TTC" fld="2" baseField="8" baseItem="2" numFmtId="167"/>
  </dataFields>
  <chartFormats count="1">
    <chartFormat chart="1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16682BF-DD2C-416E-B72D-B61180C8D969}" name="Tableau croisé dynamique1" cacheId="14" applyNumberFormats="0" applyBorderFormats="0" applyFontFormats="0" applyPatternFormats="0" applyAlignmentFormats="0" applyWidthHeightFormats="1" dataCaption="Valeurs" updatedVersion="8" minRefreshableVersion="3" useAutoFormatting="1" rowGrandTotals="0" itemPrintTitles="1" createdVersion="4" indent="0" outline="1" outlineData="1" multipleFieldFilters="0" chartFormat="3" rowHeaderCaption="Année">
  <location ref="A3:B12" firstHeaderRow="1" firstDataRow="1" firstDataCol="1"/>
  <pivotFields count="11">
    <pivotField showAll="0"/>
    <pivotField showAll="0"/>
    <pivotField showAll="0"/>
    <pivotField showAll="0"/>
    <pivotField showAll="0"/>
    <pivotField dataField="1" showAll="0"/>
    <pivotField showAll="0" defaultSubtotal="0"/>
    <pivotField showAll="0">
      <items count="6">
        <item h="1" x="3"/>
        <item h="1" x="4"/>
        <item x="0"/>
        <item x="1"/>
        <item x="2"/>
        <item t="default"/>
      </items>
    </pivotField>
    <pivotField showAll="0"/>
    <pivotField showAll="0">
      <items count="10">
        <item x="7"/>
        <item x="5"/>
        <item x="2"/>
        <item x="6"/>
        <item x="4"/>
        <item x="8"/>
        <item x="0"/>
        <item x="1"/>
        <item x="3"/>
        <item t="default"/>
      </items>
    </pivotField>
    <pivotField axis="axisRow" showAll="0">
      <items count="12">
        <item h="1" x="9"/>
        <item x="0"/>
        <item x="1"/>
        <item x="2"/>
        <item x="3"/>
        <item x="4"/>
        <item x="5"/>
        <item x="6"/>
        <item x="7"/>
        <item x="8"/>
        <item h="1" x="10"/>
        <item t="default"/>
      </items>
    </pivotField>
  </pivotFields>
  <rowFields count="1">
    <field x="10"/>
  </rowFields>
  <rowItems count="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Items count="1">
    <i/>
  </colItems>
  <dataFields count="1">
    <dataField name="Somme de Prix Litres" fld="5" baseField="10" baseItem="4" numFmtId="171"/>
  </dataFields>
  <formats count="2">
    <format dxfId="6">
      <pivotArea collapsedLevelsAreSubtotals="1" fieldPosition="0">
        <references count="1">
          <reference field="10" count="1">
            <x v="2"/>
          </reference>
        </references>
      </pivotArea>
    </format>
    <format dxfId="4">
      <pivotArea outline="0" fieldPosition="0">
        <references count="1">
          <reference field="4294967294" count="1">
            <x v="0"/>
          </reference>
        </references>
      </pivotArea>
    </format>
  </formats>
  <chartFormats count="1">
    <chartFormat chart="2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tisanat-bfc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B2:L21"/>
  <sheetViews>
    <sheetView workbookViewId="0">
      <selection activeCell="D8" sqref="D8"/>
    </sheetView>
  </sheetViews>
  <sheetFormatPr baseColWidth="10" defaultColWidth="11.44140625" defaultRowHeight="14.4" x14ac:dyDescent="0.3"/>
  <cols>
    <col min="1" max="11" width="11.44140625" style="4"/>
    <col min="12" max="12" width="15.5546875" style="4" customWidth="1"/>
    <col min="13" max="16384" width="11.44140625" style="4"/>
  </cols>
  <sheetData>
    <row r="2" spans="2:12" x14ac:dyDescent="0.3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21" x14ac:dyDescent="0.3">
      <c r="B3" s="5"/>
      <c r="C3" s="6" t="s">
        <v>21</v>
      </c>
      <c r="L3" s="7"/>
    </row>
    <row r="4" spans="2:12" x14ac:dyDescent="0.3">
      <c r="B4" s="5"/>
      <c r="L4" s="7"/>
    </row>
    <row r="5" spans="2:12" x14ac:dyDescent="0.3">
      <c r="B5" s="5"/>
      <c r="C5" s="4" t="s">
        <v>22</v>
      </c>
      <c r="L5" s="7"/>
    </row>
    <row r="6" spans="2:12" x14ac:dyDescent="0.3">
      <c r="B6" s="5"/>
      <c r="L6" s="7"/>
    </row>
    <row r="7" spans="2:12" x14ac:dyDescent="0.3">
      <c r="B7" s="5"/>
      <c r="D7" s="8" t="s">
        <v>4</v>
      </c>
      <c r="L7" s="7"/>
    </row>
    <row r="8" spans="2:12" x14ac:dyDescent="0.3">
      <c r="B8" s="5"/>
      <c r="D8" s="4" t="s">
        <v>23</v>
      </c>
      <c r="L8" s="7"/>
    </row>
    <row r="9" spans="2:12" x14ac:dyDescent="0.3">
      <c r="B9" s="5"/>
      <c r="L9" s="7"/>
    </row>
    <row r="10" spans="2:12" x14ac:dyDescent="0.3">
      <c r="B10" s="5"/>
      <c r="D10" s="8" t="s">
        <v>14</v>
      </c>
      <c r="L10" s="7"/>
    </row>
    <row r="11" spans="2:12" x14ac:dyDescent="0.3">
      <c r="B11" s="5"/>
      <c r="D11" s="8" t="s">
        <v>5</v>
      </c>
      <c r="L11" s="7"/>
    </row>
    <row r="12" spans="2:12" x14ac:dyDescent="0.3">
      <c r="B12" s="5"/>
      <c r="D12" s="8" t="s">
        <v>6</v>
      </c>
      <c r="L12" s="7"/>
    </row>
    <row r="13" spans="2:12" x14ac:dyDescent="0.3">
      <c r="B13" s="5"/>
      <c r="D13" s="9" t="s">
        <v>15</v>
      </c>
      <c r="L13" s="7"/>
    </row>
    <row r="14" spans="2:12" x14ac:dyDescent="0.3">
      <c r="B14" s="5"/>
      <c r="D14" s="9" t="s">
        <v>7</v>
      </c>
      <c r="L14" s="7"/>
    </row>
    <row r="15" spans="2:12" x14ac:dyDescent="0.3">
      <c r="B15" s="5"/>
      <c r="D15" s="9"/>
      <c r="L15" s="7"/>
    </row>
    <row r="16" spans="2:12" x14ac:dyDescent="0.3">
      <c r="B16" s="5"/>
      <c r="D16" s="8"/>
      <c r="L16" s="7"/>
    </row>
    <row r="17" spans="2:12" x14ac:dyDescent="0.3">
      <c r="B17" s="5"/>
      <c r="C17" s="10" t="s">
        <v>8</v>
      </c>
      <c r="L17" s="7"/>
    </row>
    <row r="18" spans="2:12" s="10" customFormat="1" x14ac:dyDescent="0.3">
      <c r="B18" s="11"/>
      <c r="C18" s="10" t="s">
        <v>9</v>
      </c>
      <c r="D18" s="4"/>
      <c r="L18" s="12"/>
    </row>
    <row r="19" spans="2:12" s="15" customFormat="1" ht="18" x14ac:dyDescent="0.3">
      <c r="B19" s="13"/>
      <c r="C19" s="14" t="s">
        <v>10</v>
      </c>
      <c r="D19" s="4"/>
      <c r="L19" s="16"/>
    </row>
    <row r="20" spans="2:12" x14ac:dyDescent="0.3">
      <c r="B20" s="17"/>
      <c r="C20" s="18"/>
      <c r="D20" s="19"/>
      <c r="E20" s="18"/>
      <c r="F20" s="18"/>
      <c r="G20" s="18"/>
      <c r="H20" s="18"/>
      <c r="I20" s="18"/>
      <c r="J20" s="18"/>
      <c r="K20" s="18"/>
      <c r="L20" s="20"/>
    </row>
    <row r="21" spans="2:12" ht="18" x14ac:dyDescent="0.3">
      <c r="D21" s="15"/>
    </row>
  </sheetData>
  <hyperlinks>
    <hyperlink ref="C19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K105"/>
  <sheetViews>
    <sheetView showGridLines="0" workbookViewId="0">
      <pane ySplit="1" topLeftCell="A2" activePane="bottomLeft" state="frozen"/>
      <selection activeCell="H29" sqref="H29"/>
      <selection pane="bottomLeft" activeCell="B16" sqref="B16"/>
    </sheetView>
  </sheetViews>
  <sheetFormatPr baseColWidth="10" defaultColWidth="10.88671875" defaultRowHeight="14.4" x14ac:dyDescent="0.3"/>
  <cols>
    <col min="1" max="1" width="12.88671875" style="24" customWidth="1"/>
    <col min="2" max="2" width="18.21875" style="40" bestFit="1" customWidth="1"/>
    <col min="3" max="3" width="13.33203125" style="23" bestFit="1" customWidth="1"/>
    <col min="4" max="4" width="13.33203125" style="23" customWidth="1"/>
    <col min="5" max="5" width="13.88671875" style="25" bestFit="1" customWidth="1"/>
    <col min="6" max="6" width="13.88671875" style="25" customWidth="1"/>
    <col min="7" max="7" width="15.109375" style="39" customWidth="1"/>
    <col min="8" max="8" width="8.21875" style="32" customWidth="1"/>
    <col min="9" max="9" width="6.5546875" style="32" customWidth="1"/>
    <col min="10" max="10" width="8.77734375" style="32" customWidth="1"/>
    <col min="11" max="11" width="10.77734375" style="32" bestFit="1" customWidth="1"/>
  </cols>
  <sheetData>
    <row r="1" spans="1:11" ht="28.8" x14ac:dyDescent="0.3">
      <c r="A1" s="26" t="s">
        <v>0</v>
      </c>
      <c r="B1" s="27" t="s">
        <v>28</v>
      </c>
      <c r="C1" s="29" t="s">
        <v>2</v>
      </c>
      <c r="D1" s="42" t="s">
        <v>29</v>
      </c>
      <c r="E1" s="28" t="s">
        <v>1</v>
      </c>
      <c r="F1" s="28" t="s">
        <v>34</v>
      </c>
      <c r="G1" s="28" t="s">
        <v>18</v>
      </c>
      <c r="H1" s="30" t="s">
        <v>3</v>
      </c>
      <c r="I1" s="30" t="s">
        <v>11</v>
      </c>
      <c r="J1" s="30" t="s">
        <v>12</v>
      </c>
      <c r="K1" s="30" t="s">
        <v>13</v>
      </c>
    </row>
    <row r="2" spans="1:11" x14ac:dyDescent="0.3">
      <c r="A2" s="21">
        <v>44136</v>
      </c>
      <c r="B2" s="41">
        <v>500</v>
      </c>
      <c r="C2" s="22">
        <v>324</v>
      </c>
      <c r="D2" s="43">
        <f>IF(B2&gt;0,9.97,"")</f>
        <v>9.9700000000000006</v>
      </c>
      <c r="E2" s="44">
        <f>IF(B2&gt;0,B2*D2,"")</f>
        <v>4985</v>
      </c>
      <c r="F2" s="38">
        <f>IF(B2&gt;0,C2/B2,"")</f>
        <v>0.64800000000000002</v>
      </c>
      <c r="G2" s="38">
        <f>IF(B2&gt;0,C2/E2,"")</f>
        <v>6.4994984954864596E-2</v>
      </c>
      <c r="H2" s="31">
        <f>IF(A2&lt;&gt;"",YEAR(A2),"")</f>
        <v>2020</v>
      </c>
      <c r="I2" s="31">
        <f>IF(A2&lt;&gt;"",MONTH(A2),"")</f>
        <v>11</v>
      </c>
      <c r="J2" s="31" t="str">
        <f t="shared" ref="J2" si="0">IF(I2&gt;9,I2&amp;" ","0"&amp;I2&amp;"")</f>
        <v xml:space="preserve">11 </v>
      </c>
      <c r="K2" s="31" t="str">
        <f t="shared" ref="K2" si="1">IF(H2&lt;&gt;"",H2&amp;" - "&amp;J2,"")</f>
        <v xml:space="preserve">2020 - 11 </v>
      </c>
    </row>
    <row r="3" spans="1:11" x14ac:dyDescent="0.3">
      <c r="A3" s="21">
        <v>44197</v>
      </c>
      <c r="B3" s="41">
        <v>700</v>
      </c>
      <c r="C3" s="22">
        <v>500.5</v>
      </c>
      <c r="D3" s="43">
        <f t="shared" ref="D3:D10" si="2">IF(B3&gt;0,9.97,"")</f>
        <v>9.9700000000000006</v>
      </c>
      <c r="E3" s="44">
        <f t="shared" ref="E3:E66" si="3">IF(B3&gt;0,B3*D3,"")</f>
        <v>6979</v>
      </c>
      <c r="F3" s="38">
        <f t="shared" ref="F3:F66" si="4">IF(B3&gt;0,C3/B3,"")</f>
        <v>0.71499999999999997</v>
      </c>
      <c r="G3" s="38">
        <f t="shared" ref="G3:G10" si="5">IF(B3&gt;0,C3/E3,"")</f>
        <v>7.1715145436308927E-2</v>
      </c>
      <c r="H3" s="31">
        <f>IF(A3&lt;&gt;"",YEAR(A3),"")</f>
        <v>2021</v>
      </c>
      <c r="I3" s="31">
        <f>IF(A3&lt;&gt;"",MONTH(A3),"")</f>
        <v>1</v>
      </c>
      <c r="J3" s="31" t="str">
        <f t="shared" ref="J3:J12" si="6">IF(I3&gt;9,I3&amp;" ","0"&amp;I3&amp;"")</f>
        <v>01</v>
      </c>
      <c r="K3" s="31" t="str">
        <f t="shared" ref="K3:K12" si="7">IF(H3&lt;&gt;"",H3&amp;" - "&amp;J3,"")</f>
        <v>2021 - 01</v>
      </c>
    </row>
    <row r="4" spans="1:11" x14ac:dyDescent="0.3">
      <c r="A4" s="21">
        <v>44287</v>
      </c>
      <c r="B4" s="41">
        <v>800</v>
      </c>
      <c r="C4" s="22">
        <v>628.79999999999995</v>
      </c>
      <c r="D4" s="43">
        <f t="shared" si="2"/>
        <v>9.9700000000000006</v>
      </c>
      <c r="E4" s="44">
        <f t="shared" si="3"/>
        <v>7976.0000000000009</v>
      </c>
      <c r="F4" s="38">
        <f t="shared" si="4"/>
        <v>0.78599999999999992</v>
      </c>
      <c r="G4" s="38">
        <f t="shared" si="5"/>
        <v>7.8836509528585744E-2</v>
      </c>
      <c r="H4" s="31">
        <f>IF(A4&lt;&gt;"",YEAR(A4),"")</f>
        <v>2021</v>
      </c>
      <c r="I4" s="31">
        <f>IF(A4&lt;&gt;"",MONTH(A4),"")</f>
        <v>4</v>
      </c>
      <c r="J4" s="31" t="str">
        <f t="shared" si="6"/>
        <v>04</v>
      </c>
      <c r="K4" s="31" t="str">
        <f t="shared" si="7"/>
        <v>2021 - 04</v>
      </c>
    </row>
    <row r="5" spans="1:11" x14ac:dyDescent="0.3">
      <c r="A5" s="21">
        <v>44440</v>
      </c>
      <c r="B5" s="41">
        <v>600</v>
      </c>
      <c r="C5" s="22">
        <v>507.6</v>
      </c>
      <c r="D5" s="43">
        <f t="shared" si="2"/>
        <v>9.9700000000000006</v>
      </c>
      <c r="E5" s="44">
        <f t="shared" si="3"/>
        <v>5982</v>
      </c>
      <c r="F5" s="38">
        <f t="shared" si="4"/>
        <v>0.84600000000000009</v>
      </c>
      <c r="G5" s="38">
        <f t="shared" si="5"/>
        <v>8.485456369107322E-2</v>
      </c>
      <c r="H5" s="31">
        <f>IF(A5&lt;&gt;"",YEAR(A5),"")</f>
        <v>2021</v>
      </c>
      <c r="I5" s="31">
        <f>IF(A5&lt;&gt;"",MONTH(A5),"")</f>
        <v>9</v>
      </c>
      <c r="J5" s="31" t="str">
        <f t="shared" si="6"/>
        <v>09</v>
      </c>
      <c r="K5" s="31" t="str">
        <f t="shared" si="7"/>
        <v>2021 - 09</v>
      </c>
    </row>
    <row r="6" spans="1:11" x14ac:dyDescent="0.3">
      <c r="A6" s="21">
        <v>44531</v>
      </c>
      <c r="B6" s="41">
        <v>600</v>
      </c>
      <c r="C6" s="22">
        <v>576</v>
      </c>
      <c r="D6" s="43">
        <f t="shared" si="2"/>
        <v>9.9700000000000006</v>
      </c>
      <c r="E6" s="44">
        <f t="shared" si="3"/>
        <v>5982</v>
      </c>
      <c r="F6" s="38">
        <f t="shared" si="4"/>
        <v>0.96</v>
      </c>
      <c r="G6" s="38">
        <f t="shared" si="5"/>
        <v>9.6288866599799391E-2</v>
      </c>
      <c r="H6" s="31">
        <f>IF(A6&lt;&gt;"",YEAR(A6),"")</f>
        <v>2021</v>
      </c>
      <c r="I6" s="31">
        <f>IF(A6&lt;&gt;"",MONTH(A6),"")</f>
        <v>12</v>
      </c>
      <c r="J6" s="31" t="str">
        <f t="shared" si="6"/>
        <v xml:space="preserve">12 </v>
      </c>
      <c r="K6" s="31" t="str">
        <f t="shared" si="7"/>
        <v xml:space="preserve">2021 - 12 </v>
      </c>
    </row>
    <row r="7" spans="1:11" x14ac:dyDescent="0.3">
      <c r="A7" s="21">
        <v>44562</v>
      </c>
      <c r="B7" s="41">
        <v>700</v>
      </c>
      <c r="C7" s="22">
        <v>697.2</v>
      </c>
      <c r="D7" s="43">
        <f t="shared" si="2"/>
        <v>9.9700000000000006</v>
      </c>
      <c r="E7" s="44">
        <f t="shared" si="3"/>
        <v>6979</v>
      </c>
      <c r="F7" s="38">
        <f t="shared" si="4"/>
        <v>0.99600000000000011</v>
      </c>
      <c r="G7" s="38">
        <f t="shared" si="5"/>
        <v>9.9899699097291877E-2</v>
      </c>
      <c r="H7" s="31">
        <f>IF(A7&lt;&gt;"",YEAR(A7),"")</f>
        <v>2022</v>
      </c>
      <c r="I7" s="31">
        <f>IF(A7&lt;&gt;"",MONTH(A7),"")</f>
        <v>1</v>
      </c>
      <c r="J7" s="31" t="str">
        <f t="shared" si="6"/>
        <v>01</v>
      </c>
      <c r="K7" s="31" t="str">
        <f t="shared" si="7"/>
        <v>2022 - 01</v>
      </c>
    </row>
    <row r="8" spans="1:11" x14ac:dyDescent="0.3">
      <c r="A8" s="21">
        <v>44593</v>
      </c>
      <c r="B8" s="41">
        <v>500</v>
      </c>
      <c r="C8" s="22">
        <v>552</v>
      </c>
      <c r="D8" s="43">
        <f t="shared" si="2"/>
        <v>9.9700000000000006</v>
      </c>
      <c r="E8" s="44">
        <f t="shared" si="3"/>
        <v>4985</v>
      </c>
      <c r="F8" s="38">
        <f t="shared" si="4"/>
        <v>1.1040000000000001</v>
      </c>
      <c r="G8" s="38">
        <f t="shared" si="5"/>
        <v>0.11073219658976931</v>
      </c>
      <c r="H8" s="31">
        <f>IF(A8&lt;&gt;"",YEAR(A8),"")</f>
        <v>2022</v>
      </c>
      <c r="I8" s="31">
        <f>IF(A8&lt;&gt;"",MONTH(A8),"")</f>
        <v>2</v>
      </c>
      <c r="J8" s="31" t="str">
        <f t="shared" si="6"/>
        <v>02</v>
      </c>
      <c r="K8" s="31" t="str">
        <f t="shared" si="7"/>
        <v>2022 - 02</v>
      </c>
    </row>
    <row r="9" spans="1:11" x14ac:dyDescent="0.3">
      <c r="A9" s="21">
        <v>44774</v>
      </c>
      <c r="B9" s="41">
        <v>800</v>
      </c>
      <c r="C9" s="22">
        <v>1129.92</v>
      </c>
      <c r="D9" s="43">
        <f t="shared" si="2"/>
        <v>9.9700000000000006</v>
      </c>
      <c r="E9" s="44">
        <f t="shared" si="3"/>
        <v>7976.0000000000009</v>
      </c>
      <c r="F9" s="38">
        <f t="shared" si="4"/>
        <v>1.4124000000000001</v>
      </c>
      <c r="G9" s="38">
        <f t="shared" si="5"/>
        <v>0.14166499498495486</v>
      </c>
      <c r="H9" s="31">
        <f>IF(A9&lt;&gt;"",YEAR(A9),"")</f>
        <v>2022</v>
      </c>
      <c r="I9" s="31">
        <f>IF(A9&lt;&gt;"",MONTH(A9),"")</f>
        <v>8</v>
      </c>
      <c r="J9" s="31" t="str">
        <f t="shared" si="6"/>
        <v>08</v>
      </c>
      <c r="K9" s="31" t="str">
        <f t="shared" si="7"/>
        <v>2022 - 08</v>
      </c>
    </row>
    <row r="10" spans="1:11" x14ac:dyDescent="0.3">
      <c r="A10" s="21">
        <v>44896</v>
      </c>
      <c r="B10" s="41">
        <v>593</v>
      </c>
      <c r="C10" s="22">
        <v>776.83</v>
      </c>
      <c r="D10" s="43">
        <f t="shared" si="2"/>
        <v>9.9700000000000006</v>
      </c>
      <c r="E10" s="44">
        <f t="shared" si="3"/>
        <v>5912.21</v>
      </c>
      <c r="F10" s="38">
        <f t="shared" si="4"/>
        <v>1.31</v>
      </c>
      <c r="G10" s="38">
        <f t="shared" si="5"/>
        <v>0.13139418254764293</v>
      </c>
      <c r="H10" s="31">
        <f>IF(A10&lt;&gt;"",YEAR(A10),"")</f>
        <v>2022</v>
      </c>
      <c r="I10" s="31">
        <f>IF(A10&lt;&gt;"",MONTH(A10),"")</f>
        <v>12</v>
      </c>
      <c r="J10" s="31" t="str">
        <f t="shared" si="6"/>
        <v xml:space="preserve">12 </v>
      </c>
      <c r="K10" s="31" t="str">
        <f t="shared" si="7"/>
        <v xml:space="preserve">2022 - 12 </v>
      </c>
    </row>
    <row r="11" spans="1:11" x14ac:dyDescent="0.3">
      <c r="A11" s="21"/>
      <c r="B11" s="41"/>
      <c r="C11" s="22"/>
      <c r="D11" s="43" t="str">
        <f t="shared" ref="D11:D74" si="8">IF(B11&gt;0,9.97,"")</f>
        <v/>
      </c>
      <c r="E11" s="44" t="str">
        <f t="shared" ref="E11:E74" si="9">IF(B11&gt;0,B11*D11,"")</f>
        <v/>
      </c>
      <c r="F11" s="38" t="str">
        <f t="shared" si="4"/>
        <v/>
      </c>
      <c r="G11" s="38" t="str">
        <f t="shared" ref="G11:G74" si="10">IF(B11&gt;0,C11/E11,"")</f>
        <v/>
      </c>
      <c r="H11" s="31" t="str">
        <f>IF(A11&lt;&gt;"",YEAR(A11),"")</f>
        <v/>
      </c>
      <c r="I11" s="31" t="str">
        <f>IF(A11&lt;&gt;"",MONTH(A11),"")</f>
        <v/>
      </c>
      <c r="J11" s="31" t="str">
        <f t="shared" si="6"/>
        <v xml:space="preserve"> </v>
      </c>
      <c r="K11" s="31" t="str">
        <f t="shared" si="7"/>
        <v/>
      </c>
    </row>
    <row r="12" spans="1:11" x14ac:dyDescent="0.3">
      <c r="A12" s="21"/>
      <c r="B12" s="41"/>
      <c r="C12" s="22"/>
      <c r="D12" s="43" t="str">
        <f t="shared" si="8"/>
        <v/>
      </c>
      <c r="E12" s="44" t="str">
        <f t="shared" si="9"/>
        <v/>
      </c>
      <c r="F12" s="38" t="str">
        <f t="shared" si="4"/>
        <v/>
      </c>
      <c r="G12" s="38" t="str">
        <f t="shared" si="10"/>
        <v/>
      </c>
      <c r="H12" s="31" t="str">
        <f>IF(A12&lt;&gt;"",YEAR(A12),"")</f>
        <v/>
      </c>
      <c r="I12" s="31" t="str">
        <f>IF(A12&lt;&gt;"",MONTH(A12),"")</f>
        <v/>
      </c>
      <c r="J12" s="31" t="str">
        <f t="shared" si="6"/>
        <v xml:space="preserve"> </v>
      </c>
      <c r="K12" s="31" t="str">
        <f t="shared" si="7"/>
        <v/>
      </c>
    </row>
    <row r="13" spans="1:11" x14ac:dyDescent="0.3">
      <c r="A13" s="21"/>
      <c r="B13" s="41"/>
      <c r="C13" s="22"/>
      <c r="D13" s="43" t="str">
        <f t="shared" si="8"/>
        <v/>
      </c>
      <c r="E13" s="44" t="str">
        <f t="shared" si="9"/>
        <v/>
      </c>
      <c r="F13" s="38" t="str">
        <f t="shared" si="4"/>
        <v/>
      </c>
      <c r="G13" s="38" t="str">
        <f t="shared" si="10"/>
        <v/>
      </c>
      <c r="H13" s="31" t="str">
        <f>IF(A13&lt;&gt;"",YEAR(A13),"")</f>
        <v/>
      </c>
      <c r="I13" s="31" t="str">
        <f>IF(A13&lt;&gt;"",MONTH(A13),"")</f>
        <v/>
      </c>
      <c r="J13" s="31" t="str">
        <f t="shared" ref="J13" si="11">IF(I13&gt;9,I13&amp;" ","0"&amp;I13&amp;"")</f>
        <v xml:space="preserve"> </v>
      </c>
      <c r="K13" s="31" t="str">
        <f t="shared" ref="K13" si="12">IF(H13&lt;&gt;"",H13&amp;" - "&amp;J13,"")</f>
        <v/>
      </c>
    </row>
    <row r="14" spans="1:11" x14ac:dyDescent="0.3">
      <c r="A14" s="21"/>
      <c r="B14" s="41"/>
      <c r="C14" s="22"/>
      <c r="D14" s="43" t="str">
        <f t="shared" si="8"/>
        <v/>
      </c>
      <c r="E14" s="44" t="str">
        <f t="shared" si="9"/>
        <v/>
      </c>
      <c r="F14" s="38" t="str">
        <f t="shared" si="4"/>
        <v/>
      </c>
      <c r="G14" s="38" t="str">
        <f t="shared" si="10"/>
        <v/>
      </c>
      <c r="H14" s="31" t="str">
        <f>IF(A14&lt;&gt;"",YEAR(A14),"")</f>
        <v/>
      </c>
      <c r="I14" s="31" t="str">
        <f>IF(A14&lt;&gt;"",MONTH(A14),"")</f>
        <v/>
      </c>
      <c r="J14" s="31" t="str">
        <f t="shared" ref="J14:J77" si="13">IF(I14&gt;9,I14&amp;" ","0"&amp;I14&amp;"")</f>
        <v xml:space="preserve"> </v>
      </c>
      <c r="K14" s="31" t="str">
        <f t="shared" ref="K14:K77" si="14">IF(H14&lt;&gt;"",H14&amp;" - "&amp;J14,"")</f>
        <v/>
      </c>
    </row>
    <row r="15" spans="1:11" x14ac:dyDescent="0.3">
      <c r="A15" s="21"/>
      <c r="B15" s="41"/>
      <c r="C15" s="22"/>
      <c r="D15" s="43" t="str">
        <f t="shared" si="8"/>
        <v/>
      </c>
      <c r="E15" s="44" t="str">
        <f t="shared" si="9"/>
        <v/>
      </c>
      <c r="F15" s="38" t="str">
        <f t="shared" si="4"/>
        <v/>
      </c>
      <c r="G15" s="38" t="str">
        <f t="shared" si="10"/>
        <v/>
      </c>
      <c r="H15" s="31" t="str">
        <f>IF(A15&lt;&gt;"",YEAR(A15),"")</f>
        <v/>
      </c>
      <c r="I15" s="31" t="str">
        <f>IF(A15&lt;&gt;"",MONTH(A15),"")</f>
        <v/>
      </c>
      <c r="J15" s="31" t="str">
        <f t="shared" si="13"/>
        <v xml:space="preserve"> </v>
      </c>
      <c r="K15" s="31" t="str">
        <f t="shared" si="14"/>
        <v/>
      </c>
    </row>
    <row r="16" spans="1:11" x14ac:dyDescent="0.3">
      <c r="A16" s="21"/>
      <c r="B16" s="41"/>
      <c r="C16" s="22"/>
      <c r="D16" s="43" t="str">
        <f t="shared" si="8"/>
        <v/>
      </c>
      <c r="E16" s="44" t="str">
        <f t="shared" si="9"/>
        <v/>
      </c>
      <c r="F16" s="38" t="str">
        <f t="shared" si="4"/>
        <v/>
      </c>
      <c r="G16" s="38" t="str">
        <f t="shared" si="10"/>
        <v/>
      </c>
      <c r="H16" s="31" t="str">
        <f>IF(A16&lt;&gt;"",YEAR(A16),"")</f>
        <v/>
      </c>
      <c r="I16" s="31" t="str">
        <f>IF(A16&lt;&gt;"",MONTH(A16),"")</f>
        <v/>
      </c>
      <c r="J16" s="31" t="str">
        <f t="shared" si="13"/>
        <v xml:space="preserve"> </v>
      </c>
      <c r="K16" s="31" t="str">
        <f t="shared" si="14"/>
        <v/>
      </c>
    </row>
    <row r="17" spans="1:11" x14ac:dyDescent="0.3">
      <c r="A17" s="21"/>
      <c r="B17" s="41"/>
      <c r="C17" s="22"/>
      <c r="D17" s="43" t="str">
        <f t="shared" si="8"/>
        <v/>
      </c>
      <c r="E17" s="44" t="str">
        <f t="shared" si="9"/>
        <v/>
      </c>
      <c r="F17" s="38" t="str">
        <f t="shared" si="4"/>
        <v/>
      </c>
      <c r="G17" s="38" t="str">
        <f t="shared" si="10"/>
        <v/>
      </c>
      <c r="H17" s="31" t="str">
        <f>IF(A17&lt;&gt;"",YEAR(A17),"")</f>
        <v/>
      </c>
      <c r="I17" s="31" t="str">
        <f>IF(A17&lt;&gt;"",MONTH(A17),"")</f>
        <v/>
      </c>
      <c r="J17" s="31" t="str">
        <f t="shared" si="13"/>
        <v xml:space="preserve"> </v>
      </c>
      <c r="K17" s="31" t="str">
        <f t="shared" si="14"/>
        <v/>
      </c>
    </row>
    <row r="18" spans="1:11" x14ac:dyDescent="0.3">
      <c r="A18" s="21"/>
      <c r="B18" s="41"/>
      <c r="C18" s="22"/>
      <c r="D18" s="43" t="str">
        <f t="shared" si="8"/>
        <v/>
      </c>
      <c r="E18" s="44" t="str">
        <f t="shared" si="9"/>
        <v/>
      </c>
      <c r="F18" s="38" t="str">
        <f t="shared" si="4"/>
        <v/>
      </c>
      <c r="G18" s="38" t="str">
        <f t="shared" si="10"/>
        <v/>
      </c>
      <c r="H18" s="31" t="str">
        <f>IF(A18&lt;&gt;"",YEAR(A18),"")</f>
        <v/>
      </c>
      <c r="I18" s="31" t="str">
        <f>IF(A18&lt;&gt;"",MONTH(A18),"")</f>
        <v/>
      </c>
      <c r="J18" s="31" t="str">
        <f t="shared" si="13"/>
        <v xml:space="preserve"> </v>
      </c>
      <c r="K18" s="31" t="str">
        <f t="shared" si="14"/>
        <v/>
      </c>
    </row>
    <row r="19" spans="1:11" x14ac:dyDescent="0.3">
      <c r="A19" s="21"/>
      <c r="B19" s="41"/>
      <c r="C19" s="22"/>
      <c r="D19" s="43" t="str">
        <f t="shared" si="8"/>
        <v/>
      </c>
      <c r="E19" s="44" t="str">
        <f t="shared" si="9"/>
        <v/>
      </c>
      <c r="F19" s="38" t="str">
        <f t="shared" si="4"/>
        <v/>
      </c>
      <c r="G19" s="38" t="str">
        <f t="shared" si="10"/>
        <v/>
      </c>
      <c r="H19" s="31" t="str">
        <f>IF(A19&lt;&gt;"",YEAR(A19),"")</f>
        <v/>
      </c>
      <c r="I19" s="31" t="str">
        <f>IF(A19&lt;&gt;"",MONTH(A19),"")</f>
        <v/>
      </c>
      <c r="J19" s="31" t="str">
        <f t="shared" si="13"/>
        <v xml:space="preserve"> </v>
      </c>
      <c r="K19" s="31" t="str">
        <f t="shared" si="14"/>
        <v/>
      </c>
    </row>
    <row r="20" spans="1:11" x14ac:dyDescent="0.3">
      <c r="A20" s="21"/>
      <c r="B20" s="41"/>
      <c r="C20" s="22"/>
      <c r="D20" s="43" t="str">
        <f t="shared" si="8"/>
        <v/>
      </c>
      <c r="E20" s="44" t="str">
        <f t="shared" si="9"/>
        <v/>
      </c>
      <c r="F20" s="38" t="str">
        <f t="shared" si="4"/>
        <v/>
      </c>
      <c r="G20" s="38" t="str">
        <f t="shared" si="10"/>
        <v/>
      </c>
      <c r="H20" s="31" t="str">
        <f>IF(A20&lt;&gt;"",YEAR(A20),"")</f>
        <v/>
      </c>
      <c r="I20" s="31" t="str">
        <f>IF(A20&lt;&gt;"",MONTH(A20),"")</f>
        <v/>
      </c>
      <c r="J20" s="31" t="str">
        <f t="shared" si="13"/>
        <v xml:space="preserve"> </v>
      </c>
      <c r="K20" s="31" t="str">
        <f t="shared" si="14"/>
        <v/>
      </c>
    </row>
    <row r="21" spans="1:11" x14ac:dyDescent="0.3">
      <c r="A21" s="21"/>
      <c r="B21" s="41"/>
      <c r="C21" s="22"/>
      <c r="D21" s="43" t="str">
        <f t="shared" si="8"/>
        <v/>
      </c>
      <c r="E21" s="44" t="str">
        <f t="shared" si="9"/>
        <v/>
      </c>
      <c r="F21" s="38" t="str">
        <f t="shared" si="4"/>
        <v/>
      </c>
      <c r="G21" s="38" t="str">
        <f t="shared" si="10"/>
        <v/>
      </c>
      <c r="H21" s="31" t="str">
        <f>IF(A21&lt;&gt;"",YEAR(A21),"")</f>
        <v/>
      </c>
      <c r="I21" s="31" t="str">
        <f>IF(A21&lt;&gt;"",MONTH(A21),"")</f>
        <v/>
      </c>
      <c r="J21" s="31" t="str">
        <f t="shared" si="13"/>
        <v xml:space="preserve"> </v>
      </c>
      <c r="K21" s="31" t="str">
        <f t="shared" si="14"/>
        <v/>
      </c>
    </row>
    <row r="22" spans="1:11" x14ac:dyDescent="0.3">
      <c r="A22" s="21"/>
      <c r="B22" s="41"/>
      <c r="C22" s="22"/>
      <c r="D22" s="43" t="str">
        <f t="shared" si="8"/>
        <v/>
      </c>
      <c r="E22" s="44" t="str">
        <f t="shared" si="9"/>
        <v/>
      </c>
      <c r="F22" s="38" t="str">
        <f t="shared" si="4"/>
        <v/>
      </c>
      <c r="G22" s="38" t="str">
        <f t="shared" si="10"/>
        <v/>
      </c>
      <c r="H22" s="31" t="str">
        <f>IF(A22&lt;&gt;"",YEAR(A22),"")</f>
        <v/>
      </c>
      <c r="I22" s="31" t="str">
        <f>IF(A22&lt;&gt;"",MONTH(A22),"")</f>
        <v/>
      </c>
      <c r="J22" s="31" t="str">
        <f t="shared" si="13"/>
        <v xml:space="preserve"> </v>
      </c>
      <c r="K22" s="31" t="str">
        <f t="shared" si="14"/>
        <v/>
      </c>
    </row>
    <row r="23" spans="1:11" x14ac:dyDescent="0.3">
      <c r="A23" s="21"/>
      <c r="B23" s="41"/>
      <c r="C23" s="22"/>
      <c r="D23" s="43" t="str">
        <f t="shared" si="8"/>
        <v/>
      </c>
      <c r="E23" s="44" t="str">
        <f t="shared" si="9"/>
        <v/>
      </c>
      <c r="F23" s="38" t="str">
        <f t="shared" si="4"/>
        <v/>
      </c>
      <c r="G23" s="38" t="str">
        <f t="shared" si="10"/>
        <v/>
      </c>
      <c r="H23" s="31" t="str">
        <f>IF(A23&lt;&gt;"",YEAR(A23),"")</f>
        <v/>
      </c>
      <c r="I23" s="31" t="str">
        <f>IF(A23&lt;&gt;"",MONTH(A23),"")</f>
        <v/>
      </c>
      <c r="J23" s="31" t="str">
        <f t="shared" si="13"/>
        <v xml:space="preserve"> </v>
      </c>
      <c r="K23" s="31" t="str">
        <f t="shared" si="14"/>
        <v/>
      </c>
    </row>
    <row r="24" spans="1:11" x14ac:dyDescent="0.3">
      <c r="A24" s="21"/>
      <c r="B24" s="41"/>
      <c r="C24" s="22"/>
      <c r="D24" s="43" t="str">
        <f t="shared" si="8"/>
        <v/>
      </c>
      <c r="E24" s="44" t="str">
        <f t="shared" si="9"/>
        <v/>
      </c>
      <c r="F24" s="38" t="str">
        <f t="shared" si="4"/>
        <v/>
      </c>
      <c r="G24" s="38" t="str">
        <f t="shared" si="10"/>
        <v/>
      </c>
      <c r="H24" s="31" t="str">
        <f>IF(A24&lt;&gt;"",YEAR(A24),"")</f>
        <v/>
      </c>
      <c r="I24" s="31" t="str">
        <f>IF(A24&lt;&gt;"",MONTH(A24),"")</f>
        <v/>
      </c>
      <c r="J24" s="31" t="str">
        <f t="shared" si="13"/>
        <v xml:space="preserve"> </v>
      </c>
      <c r="K24" s="31" t="str">
        <f t="shared" si="14"/>
        <v/>
      </c>
    </row>
    <row r="25" spans="1:11" x14ac:dyDescent="0.3">
      <c r="A25" s="21"/>
      <c r="B25" s="41"/>
      <c r="C25" s="22"/>
      <c r="D25" s="43" t="str">
        <f t="shared" si="8"/>
        <v/>
      </c>
      <c r="E25" s="44" t="str">
        <f t="shared" si="9"/>
        <v/>
      </c>
      <c r="F25" s="38" t="str">
        <f t="shared" si="4"/>
        <v/>
      </c>
      <c r="G25" s="38" t="str">
        <f t="shared" si="10"/>
        <v/>
      </c>
      <c r="H25" s="31" t="str">
        <f>IF(A25&lt;&gt;"",YEAR(A25),"")</f>
        <v/>
      </c>
      <c r="I25" s="31" t="str">
        <f>IF(A25&lt;&gt;"",MONTH(A25),"")</f>
        <v/>
      </c>
      <c r="J25" s="31" t="str">
        <f t="shared" si="13"/>
        <v xml:space="preserve"> </v>
      </c>
      <c r="K25" s="31" t="str">
        <f t="shared" si="14"/>
        <v/>
      </c>
    </row>
    <row r="26" spans="1:11" x14ac:dyDescent="0.3">
      <c r="A26" s="21"/>
      <c r="B26" s="41"/>
      <c r="C26" s="22"/>
      <c r="D26" s="43" t="str">
        <f t="shared" si="8"/>
        <v/>
      </c>
      <c r="E26" s="44" t="str">
        <f t="shared" si="9"/>
        <v/>
      </c>
      <c r="F26" s="38" t="str">
        <f t="shared" si="4"/>
        <v/>
      </c>
      <c r="G26" s="38" t="str">
        <f t="shared" si="10"/>
        <v/>
      </c>
      <c r="H26" s="31" t="str">
        <f>IF(A26&lt;&gt;"",YEAR(A26),"")</f>
        <v/>
      </c>
      <c r="I26" s="31" t="str">
        <f>IF(A26&lt;&gt;"",MONTH(A26),"")</f>
        <v/>
      </c>
      <c r="J26" s="31" t="str">
        <f t="shared" si="13"/>
        <v xml:space="preserve"> </v>
      </c>
      <c r="K26" s="31" t="str">
        <f t="shared" si="14"/>
        <v/>
      </c>
    </row>
    <row r="27" spans="1:11" x14ac:dyDescent="0.3">
      <c r="A27" s="21"/>
      <c r="B27" s="41"/>
      <c r="C27" s="22"/>
      <c r="D27" s="43" t="str">
        <f t="shared" si="8"/>
        <v/>
      </c>
      <c r="E27" s="44" t="str">
        <f t="shared" si="9"/>
        <v/>
      </c>
      <c r="F27" s="38" t="str">
        <f t="shared" si="4"/>
        <v/>
      </c>
      <c r="G27" s="38" t="str">
        <f t="shared" si="10"/>
        <v/>
      </c>
      <c r="H27" s="31" t="str">
        <f>IF(A27&lt;&gt;"",YEAR(A27),"")</f>
        <v/>
      </c>
      <c r="I27" s="31" t="str">
        <f>IF(A27&lt;&gt;"",MONTH(A27),"")</f>
        <v/>
      </c>
      <c r="J27" s="31" t="str">
        <f t="shared" si="13"/>
        <v xml:space="preserve"> </v>
      </c>
      <c r="K27" s="31" t="str">
        <f t="shared" si="14"/>
        <v/>
      </c>
    </row>
    <row r="28" spans="1:11" x14ac:dyDescent="0.3">
      <c r="A28" s="21"/>
      <c r="B28" s="41"/>
      <c r="C28" s="22"/>
      <c r="D28" s="43" t="str">
        <f t="shared" si="8"/>
        <v/>
      </c>
      <c r="E28" s="44" t="str">
        <f t="shared" si="9"/>
        <v/>
      </c>
      <c r="F28" s="38" t="str">
        <f t="shared" si="4"/>
        <v/>
      </c>
      <c r="G28" s="38" t="str">
        <f t="shared" si="10"/>
        <v/>
      </c>
      <c r="H28" s="31" t="str">
        <f>IF(A28&lt;&gt;"",YEAR(A28),"")</f>
        <v/>
      </c>
      <c r="I28" s="31" t="str">
        <f>IF(A28&lt;&gt;"",MONTH(A28),"")</f>
        <v/>
      </c>
      <c r="J28" s="31" t="str">
        <f t="shared" si="13"/>
        <v xml:space="preserve"> </v>
      </c>
      <c r="K28" s="31" t="str">
        <f t="shared" si="14"/>
        <v/>
      </c>
    </row>
    <row r="29" spans="1:11" x14ac:dyDescent="0.3">
      <c r="A29" s="21"/>
      <c r="B29" s="41"/>
      <c r="C29" s="22"/>
      <c r="D29" s="43" t="str">
        <f t="shared" si="8"/>
        <v/>
      </c>
      <c r="E29" s="44" t="str">
        <f t="shared" si="9"/>
        <v/>
      </c>
      <c r="F29" s="38" t="str">
        <f t="shared" si="4"/>
        <v/>
      </c>
      <c r="G29" s="38" t="str">
        <f t="shared" si="10"/>
        <v/>
      </c>
      <c r="H29" s="31" t="str">
        <f>IF(A29&lt;&gt;"",YEAR(A29),"")</f>
        <v/>
      </c>
      <c r="I29" s="31" t="str">
        <f>IF(A29&lt;&gt;"",MONTH(A29),"")</f>
        <v/>
      </c>
      <c r="J29" s="31" t="str">
        <f t="shared" si="13"/>
        <v xml:space="preserve"> </v>
      </c>
      <c r="K29" s="31" t="str">
        <f t="shared" si="14"/>
        <v/>
      </c>
    </row>
    <row r="30" spans="1:11" x14ac:dyDescent="0.3">
      <c r="A30" s="21"/>
      <c r="B30" s="41"/>
      <c r="C30" s="22"/>
      <c r="D30" s="43" t="str">
        <f t="shared" si="8"/>
        <v/>
      </c>
      <c r="E30" s="44" t="str">
        <f t="shared" si="9"/>
        <v/>
      </c>
      <c r="F30" s="38" t="str">
        <f t="shared" si="4"/>
        <v/>
      </c>
      <c r="G30" s="38" t="str">
        <f t="shared" si="10"/>
        <v/>
      </c>
      <c r="H30" s="31" t="str">
        <f>IF(A30&lt;&gt;"",YEAR(A30),"")</f>
        <v/>
      </c>
      <c r="I30" s="31" t="str">
        <f>IF(A30&lt;&gt;"",MONTH(A30),"")</f>
        <v/>
      </c>
      <c r="J30" s="31" t="str">
        <f t="shared" si="13"/>
        <v xml:space="preserve"> </v>
      </c>
      <c r="K30" s="31" t="str">
        <f t="shared" si="14"/>
        <v/>
      </c>
    </row>
    <row r="31" spans="1:11" x14ac:dyDescent="0.3">
      <c r="A31" s="21"/>
      <c r="B31" s="41"/>
      <c r="C31" s="22"/>
      <c r="D31" s="43" t="str">
        <f t="shared" si="8"/>
        <v/>
      </c>
      <c r="E31" s="44" t="str">
        <f t="shared" si="9"/>
        <v/>
      </c>
      <c r="F31" s="38" t="str">
        <f t="shared" si="4"/>
        <v/>
      </c>
      <c r="G31" s="38" t="str">
        <f t="shared" si="10"/>
        <v/>
      </c>
      <c r="H31" s="31" t="str">
        <f>IF(A31&lt;&gt;"",YEAR(A31),"")</f>
        <v/>
      </c>
      <c r="I31" s="31" t="str">
        <f>IF(A31&lt;&gt;"",MONTH(A31),"")</f>
        <v/>
      </c>
      <c r="J31" s="31" t="str">
        <f t="shared" si="13"/>
        <v xml:space="preserve"> </v>
      </c>
      <c r="K31" s="31" t="str">
        <f t="shared" si="14"/>
        <v/>
      </c>
    </row>
    <row r="32" spans="1:11" x14ac:dyDescent="0.3">
      <c r="A32" s="21"/>
      <c r="B32" s="41"/>
      <c r="C32" s="22"/>
      <c r="D32" s="43" t="str">
        <f t="shared" si="8"/>
        <v/>
      </c>
      <c r="E32" s="44" t="str">
        <f t="shared" si="9"/>
        <v/>
      </c>
      <c r="F32" s="38" t="str">
        <f t="shared" si="4"/>
        <v/>
      </c>
      <c r="G32" s="38" t="str">
        <f t="shared" si="10"/>
        <v/>
      </c>
      <c r="H32" s="31" t="str">
        <f>IF(A32&lt;&gt;"",YEAR(A32),"")</f>
        <v/>
      </c>
      <c r="I32" s="31" t="str">
        <f>IF(A32&lt;&gt;"",MONTH(A32),"")</f>
        <v/>
      </c>
      <c r="J32" s="31" t="str">
        <f t="shared" si="13"/>
        <v xml:space="preserve"> </v>
      </c>
      <c r="K32" s="31" t="str">
        <f t="shared" si="14"/>
        <v/>
      </c>
    </row>
    <row r="33" spans="1:11" x14ac:dyDescent="0.3">
      <c r="A33" s="21"/>
      <c r="B33" s="41"/>
      <c r="C33" s="22"/>
      <c r="D33" s="43" t="str">
        <f t="shared" si="8"/>
        <v/>
      </c>
      <c r="E33" s="44" t="str">
        <f t="shared" si="9"/>
        <v/>
      </c>
      <c r="F33" s="38" t="str">
        <f t="shared" si="4"/>
        <v/>
      </c>
      <c r="G33" s="38" t="str">
        <f t="shared" si="10"/>
        <v/>
      </c>
      <c r="H33" s="31" t="str">
        <f>IF(A33&lt;&gt;"",YEAR(A33),"")</f>
        <v/>
      </c>
      <c r="I33" s="31" t="str">
        <f>IF(A33&lt;&gt;"",MONTH(A33),"")</f>
        <v/>
      </c>
      <c r="J33" s="31" t="str">
        <f t="shared" si="13"/>
        <v xml:space="preserve"> </v>
      </c>
      <c r="K33" s="31" t="str">
        <f t="shared" si="14"/>
        <v/>
      </c>
    </row>
    <row r="34" spans="1:11" x14ac:dyDescent="0.3">
      <c r="A34" s="21"/>
      <c r="B34" s="41"/>
      <c r="C34" s="22"/>
      <c r="D34" s="43" t="str">
        <f t="shared" si="8"/>
        <v/>
      </c>
      <c r="E34" s="44" t="str">
        <f t="shared" si="9"/>
        <v/>
      </c>
      <c r="F34" s="38" t="str">
        <f t="shared" si="4"/>
        <v/>
      </c>
      <c r="G34" s="38" t="str">
        <f t="shared" si="10"/>
        <v/>
      </c>
      <c r="H34" s="31" t="str">
        <f>IF(A34&lt;&gt;"",YEAR(A34),"")</f>
        <v/>
      </c>
      <c r="I34" s="31" t="str">
        <f>IF(A34&lt;&gt;"",MONTH(A34),"")</f>
        <v/>
      </c>
      <c r="J34" s="31" t="str">
        <f t="shared" si="13"/>
        <v xml:space="preserve"> </v>
      </c>
      <c r="K34" s="31" t="str">
        <f t="shared" si="14"/>
        <v/>
      </c>
    </row>
    <row r="35" spans="1:11" x14ac:dyDescent="0.3">
      <c r="A35" s="21"/>
      <c r="B35" s="41"/>
      <c r="C35" s="22"/>
      <c r="D35" s="43" t="str">
        <f t="shared" si="8"/>
        <v/>
      </c>
      <c r="E35" s="44" t="str">
        <f t="shared" si="9"/>
        <v/>
      </c>
      <c r="F35" s="38" t="str">
        <f t="shared" si="4"/>
        <v/>
      </c>
      <c r="G35" s="38" t="str">
        <f t="shared" si="10"/>
        <v/>
      </c>
      <c r="H35" s="31" t="str">
        <f>IF(A35&lt;&gt;"",YEAR(A35),"")</f>
        <v/>
      </c>
      <c r="I35" s="31" t="str">
        <f>IF(A35&lt;&gt;"",MONTH(A35),"")</f>
        <v/>
      </c>
      <c r="J35" s="31" t="str">
        <f t="shared" si="13"/>
        <v xml:space="preserve"> </v>
      </c>
      <c r="K35" s="31" t="str">
        <f t="shared" si="14"/>
        <v/>
      </c>
    </row>
    <row r="36" spans="1:11" x14ac:dyDescent="0.3">
      <c r="A36" s="21"/>
      <c r="B36" s="41"/>
      <c r="C36" s="22"/>
      <c r="D36" s="43" t="str">
        <f t="shared" si="8"/>
        <v/>
      </c>
      <c r="E36" s="44" t="str">
        <f t="shared" si="9"/>
        <v/>
      </c>
      <c r="F36" s="38" t="str">
        <f t="shared" si="4"/>
        <v/>
      </c>
      <c r="G36" s="38" t="str">
        <f t="shared" si="10"/>
        <v/>
      </c>
      <c r="H36" s="31" t="str">
        <f>IF(A36&lt;&gt;"",YEAR(A36),"")</f>
        <v/>
      </c>
      <c r="I36" s="31" t="str">
        <f>IF(A36&lt;&gt;"",MONTH(A36),"")</f>
        <v/>
      </c>
      <c r="J36" s="31" t="str">
        <f t="shared" si="13"/>
        <v xml:space="preserve"> </v>
      </c>
      <c r="K36" s="31" t="str">
        <f t="shared" si="14"/>
        <v/>
      </c>
    </row>
    <row r="37" spans="1:11" x14ac:dyDescent="0.3">
      <c r="A37" s="21"/>
      <c r="B37" s="41"/>
      <c r="C37" s="22"/>
      <c r="D37" s="43" t="str">
        <f t="shared" si="8"/>
        <v/>
      </c>
      <c r="E37" s="44" t="str">
        <f t="shared" si="9"/>
        <v/>
      </c>
      <c r="F37" s="38" t="str">
        <f t="shared" si="4"/>
        <v/>
      </c>
      <c r="G37" s="38" t="str">
        <f t="shared" si="10"/>
        <v/>
      </c>
      <c r="H37" s="31" t="str">
        <f>IF(A37&lt;&gt;"",YEAR(A37),"")</f>
        <v/>
      </c>
      <c r="I37" s="31" t="str">
        <f>IF(A37&lt;&gt;"",MONTH(A37),"")</f>
        <v/>
      </c>
      <c r="J37" s="31" t="str">
        <f t="shared" si="13"/>
        <v xml:space="preserve"> </v>
      </c>
      <c r="K37" s="31" t="str">
        <f t="shared" si="14"/>
        <v/>
      </c>
    </row>
    <row r="38" spans="1:11" x14ac:dyDescent="0.3">
      <c r="A38" s="21"/>
      <c r="B38" s="41"/>
      <c r="C38" s="22"/>
      <c r="D38" s="43" t="str">
        <f t="shared" si="8"/>
        <v/>
      </c>
      <c r="E38" s="44" t="str">
        <f t="shared" si="9"/>
        <v/>
      </c>
      <c r="F38" s="38" t="str">
        <f t="shared" si="4"/>
        <v/>
      </c>
      <c r="G38" s="38" t="str">
        <f t="shared" si="10"/>
        <v/>
      </c>
      <c r="H38" s="31" t="str">
        <f>IF(A38&lt;&gt;"",YEAR(A38),"")</f>
        <v/>
      </c>
      <c r="I38" s="31" t="str">
        <f>IF(A38&lt;&gt;"",MONTH(A38),"")</f>
        <v/>
      </c>
      <c r="J38" s="31" t="str">
        <f t="shared" si="13"/>
        <v xml:space="preserve"> </v>
      </c>
      <c r="K38" s="31" t="str">
        <f t="shared" si="14"/>
        <v/>
      </c>
    </row>
    <row r="39" spans="1:11" x14ac:dyDescent="0.3">
      <c r="A39" s="21"/>
      <c r="B39" s="41"/>
      <c r="C39" s="22"/>
      <c r="D39" s="43" t="str">
        <f t="shared" si="8"/>
        <v/>
      </c>
      <c r="E39" s="44" t="str">
        <f t="shared" si="9"/>
        <v/>
      </c>
      <c r="F39" s="38" t="str">
        <f t="shared" si="4"/>
        <v/>
      </c>
      <c r="G39" s="38" t="str">
        <f t="shared" si="10"/>
        <v/>
      </c>
      <c r="H39" s="31" t="str">
        <f>IF(A39&lt;&gt;"",YEAR(A39),"")</f>
        <v/>
      </c>
      <c r="I39" s="31" t="str">
        <f>IF(A39&lt;&gt;"",MONTH(A39),"")</f>
        <v/>
      </c>
      <c r="J39" s="31" t="str">
        <f t="shared" si="13"/>
        <v xml:space="preserve"> </v>
      </c>
      <c r="K39" s="31" t="str">
        <f t="shared" si="14"/>
        <v/>
      </c>
    </row>
    <row r="40" spans="1:11" x14ac:dyDescent="0.3">
      <c r="A40" s="21"/>
      <c r="B40" s="41"/>
      <c r="C40" s="22"/>
      <c r="D40" s="43" t="str">
        <f t="shared" si="8"/>
        <v/>
      </c>
      <c r="E40" s="44" t="str">
        <f t="shared" si="9"/>
        <v/>
      </c>
      <c r="F40" s="38" t="str">
        <f t="shared" si="4"/>
        <v/>
      </c>
      <c r="G40" s="38" t="str">
        <f t="shared" si="10"/>
        <v/>
      </c>
      <c r="H40" s="31" t="str">
        <f>IF(A40&lt;&gt;"",YEAR(A40),"")</f>
        <v/>
      </c>
      <c r="I40" s="31" t="str">
        <f>IF(A40&lt;&gt;"",MONTH(A40),"")</f>
        <v/>
      </c>
      <c r="J40" s="31" t="str">
        <f t="shared" si="13"/>
        <v xml:space="preserve"> </v>
      </c>
      <c r="K40" s="31" t="str">
        <f t="shared" si="14"/>
        <v/>
      </c>
    </row>
    <row r="41" spans="1:11" x14ac:dyDescent="0.3">
      <c r="A41" s="21"/>
      <c r="B41" s="41"/>
      <c r="C41" s="22"/>
      <c r="D41" s="43" t="str">
        <f t="shared" si="8"/>
        <v/>
      </c>
      <c r="E41" s="44" t="str">
        <f t="shared" si="9"/>
        <v/>
      </c>
      <c r="F41" s="38" t="str">
        <f t="shared" si="4"/>
        <v/>
      </c>
      <c r="G41" s="38" t="str">
        <f t="shared" si="10"/>
        <v/>
      </c>
      <c r="H41" s="31" t="str">
        <f>IF(A41&lt;&gt;"",YEAR(A41),"")</f>
        <v/>
      </c>
      <c r="I41" s="31" t="str">
        <f>IF(A41&lt;&gt;"",MONTH(A41),"")</f>
        <v/>
      </c>
      <c r="J41" s="31" t="str">
        <f t="shared" si="13"/>
        <v xml:space="preserve"> </v>
      </c>
      <c r="K41" s="31" t="str">
        <f t="shared" si="14"/>
        <v/>
      </c>
    </row>
    <row r="42" spans="1:11" x14ac:dyDescent="0.3">
      <c r="A42" s="21"/>
      <c r="B42" s="41"/>
      <c r="C42" s="22"/>
      <c r="D42" s="43" t="str">
        <f t="shared" si="8"/>
        <v/>
      </c>
      <c r="E42" s="44" t="str">
        <f t="shared" si="9"/>
        <v/>
      </c>
      <c r="F42" s="38" t="str">
        <f t="shared" si="4"/>
        <v/>
      </c>
      <c r="G42" s="38" t="str">
        <f t="shared" si="10"/>
        <v/>
      </c>
      <c r="H42" s="31" t="str">
        <f>IF(A42&lt;&gt;"",YEAR(A42),"")</f>
        <v/>
      </c>
      <c r="I42" s="31" t="str">
        <f>IF(A42&lt;&gt;"",MONTH(A42),"")</f>
        <v/>
      </c>
      <c r="J42" s="31" t="str">
        <f t="shared" si="13"/>
        <v xml:space="preserve"> </v>
      </c>
      <c r="K42" s="31" t="str">
        <f t="shared" si="14"/>
        <v/>
      </c>
    </row>
    <row r="43" spans="1:11" x14ac:dyDescent="0.3">
      <c r="A43" s="21"/>
      <c r="B43" s="41"/>
      <c r="C43" s="22"/>
      <c r="D43" s="43" t="str">
        <f t="shared" si="8"/>
        <v/>
      </c>
      <c r="E43" s="44" t="str">
        <f t="shared" si="9"/>
        <v/>
      </c>
      <c r="F43" s="38" t="str">
        <f t="shared" si="4"/>
        <v/>
      </c>
      <c r="G43" s="38" t="str">
        <f t="shared" si="10"/>
        <v/>
      </c>
      <c r="H43" s="31" t="str">
        <f>IF(A43&lt;&gt;"",YEAR(A43),"")</f>
        <v/>
      </c>
      <c r="I43" s="31" t="str">
        <f>IF(A43&lt;&gt;"",MONTH(A43),"")</f>
        <v/>
      </c>
      <c r="J43" s="31" t="str">
        <f t="shared" si="13"/>
        <v xml:space="preserve"> </v>
      </c>
      <c r="K43" s="31" t="str">
        <f t="shared" si="14"/>
        <v/>
      </c>
    </row>
    <row r="44" spans="1:11" x14ac:dyDescent="0.3">
      <c r="A44" s="21"/>
      <c r="B44" s="41"/>
      <c r="C44" s="22"/>
      <c r="D44" s="43" t="str">
        <f t="shared" si="8"/>
        <v/>
      </c>
      <c r="E44" s="44" t="str">
        <f t="shared" si="9"/>
        <v/>
      </c>
      <c r="F44" s="38" t="str">
        <f t="shared" si="4"/>
        <v/>
      </c>
      <c r="G44" s="38" t="str">
        <f t="shared" si="10"/>
        <v/>
      </c>
      <c r="H44" s="31" t="str">
        <f>IF(A44&lt;&gt;"",YEAR(A44),"")</f>
        <v/>
      </c>
      <c r="I44" s="31" t="str">
        <f>IF(A44&lt;&gt;"",MONTH(A44),"")</f>
        <v/>
      </c>
      <c r="J44" s="31" t="str">
        <f t="shared" si="13"/>
        <v xml:space="preserve"> </v>
      </c>
      <c r="K44" s="31" t="str">
        <f t="shared" si="14"/>
        <v/>
      </c>
    </row>
    <row r="45" spans="1:11" x14ac:dyDescent="0.3">
      <c r="A45" s="21"/>
      <c r="B45" s="41"/>
      <c r="C45" s="22"/>
      <c r="D45" s="43" t="str">
        <f t="shared" si="8"/>
        <v/>
      </c>
      <c r="E45" s="44" t="str">
        <f t="shared" si="9"/>
        <v/>
      </c>
      <c r="F45" s="38" t="str">
        <f t="shared" si="4"/>
        <v/>
      </c>
      <c r="G45" s="38" t="str">
        <f t="shared" si="10"/>
        <v/>
      </c>
      <c r="H45" s="31" t="str">
        <f>IF(A45&lt;&gt;"",YEAR(A45),"")</f>
        <v/>
      </c>
      <c r="I45" s="31" t="str">
        <f>IF(A45&lt;&gt;"",MONTH(A45),"")</f>
        <v/>
      </c>
      <c r="J45" s="31" t="str">
        <f t="shared" si="13"/>
        <v xml:space="preserve"> </v>
      </c>
      <c r="K45" s="31" t="str">
        <f t="shared" si="14"/>
        <v/>
      </c>
    </row>
    <row r="46" spans="1:11" x14ac:dyDescent="0.3">
      <c r="A46" s="21"/>
      <c r="B46" s="41"/>
      <c r="C46" s="22"/>
      <c r="D46" s="43" t="str">
        <f t="shared" si="8"/>
        <v/>
      </c>
      <c r="E46" s="44" t="str">
        <f t="shared" si="9"/>
        <v/>
      </c>
      <c r="F46" s="38" t="str">
        <f t="shared" si="4"/>
        <v/>
      </c>
      <c r="G46" s="38" t="str">
        <f t="shared" si="10"/>
        <v/>
      </c>
      <c r="H46" s="31" t="str">
        <f>IF(A46&lt;&gt;"",YEAR(A46),"")</f>
        <v/>
      </c>
      <c r="I46" s="31" t="str">
        <f>IF(A46&lt;&gt;"",MONTH(A46),"")</f>
        <v/>
      </c>
      <c r="J46" s="31" t="str">
        <f t="shared" si="13"/>
        <v xml:space="preserve"> </v>
      </c>
      <c r="K46" s="31" t="str">
        <f t="shared" si="14"/>
        <v/>
      </c>
    </row>
    <row r="47" spans="1:11" x14ac:dyDescent="0.3">
      <c r="A47" s="21"/>
      <c r="B47" s="41"/>
      <c r="C47" s="22"/>
      <c r="D47" s="43" t="str">
        <f t="shared" si="8"/>
        <v/>
      </c>
      <c r="E47" s="44" t="str">
        <f t="shared" si="9"/>
        <v/>
      </c>
      <c r="F47" s="38" t="str">
        <f t="shared" si="4"/>
        <v/>
      </c>
      <c r="G47" s="38" t="str">
        <f t="shared" si="10"/>
        <v/>
      </c>
      <c r="H47" s="31" t="str">
        <f>IF(A47&lt;&gt;"",YEAR(A47),"")</f>
        <v/>
      </c>
      <c r="I47" s="31" t="str">
        <f>IF(A47&lt;&gt;"",MONTH(A47),"")</f>
        <v/>
      </c>
      <c r="J47" s="31" t="str">
        <f t="shared" si="13"/>
        <v xml:space="preserve"> </v>
      </c>
      <c r="K47" s="31" t="str">
        <f t="shared" si="14"/>
        <v/>
      </c>
    </row>
    <row r="48" spans="1:11" x14ac:dyDescent="0.3">
      <c r="A48" s="21"/>
      <c r="B48" s="41"/>
      <c r="C48" s="22"/>
      <c r="D48" s="43" t="str">
        <f t="shared" si="8"/>
        <v/>
      </c>
      <c r="E48" s="44" t="str">
        <f t="shared" si="9"/>
        <v/>
      </c>
      <c r="F48" s="38" t="str">
        <f t="shared" si="4"/>
        <v/>
      </c>
      <c r="G48" s="38" t="str">
        <f t="shared" si="10"/>
        <v/>
      </c>
      <c r="H48" s="31" t="str">
        <f>IF(A48&lt;&gt;"",YEAR(A48),"")</f>
        <v/>
      </c>
      <c r="I48" s="31" t="str">
        <f>IF(A48&lt;&gt;"",MONTH(A48),"")</f>
        <v/>
      </c>
      <c r="J48" s="31" t="str">
        <f t="shared" si="13"/>
        <v xml:space="preserve"> </v>
      </c>
      <c r="K48" s="31" t="str">
        <f t="shared" si="14"/>
        <v/>
      </c>
    </row>
    <row r="49" spans="1:11" x14ac:dyDescent="0.3">
      <c r="A49" s="21"/>
      <c r="B49" s="41"/>
      <c r="C49" s="22"/>
      <c r="D49" s="43" t="str">
        <f t="shared" si="8"/>
        <v/>
      </c>
      <c r="E49" s="44" t="str">
        <f t="shared" si="9"/>
        <v/>
      </c>
      <c r="F49" s="38" t="str">
        <f t="shared" si="4"/>
        <v/>
      </c>
      <c r="G49" s="38" t="str">
        <f t="shared" si="10"/>
        <v/>
      </c>
      <c r="H49" s="31" t="str">
        <f>IF(A49&lt;&gt;"",YEAR(A49),"")</f>
        <v/>
      </c>
      <c r="I49" s="31" t="str">
        <f>IF(A49&lt;&gt;"",MONTH(A49),"")</f>
        <v/>
      </c>
      <c r="J49" s="31" t="str">
        <f t="shared" si="13"/>
        <v xml:space="preserve"> </v>
      </c>
      <c r="K49" s="31" t="str">
        <f t="shared" si="14"/>
        <v/>
      </c>
    </row>
    <row r="50" spans="1:11" x14ac:dyDescent="0.3">
      <c r="A50" s="21"/>
      <c r="B50" s="41"/>
      <c r="C50" s="22"/>
      <c r="D50" s="43" t="str">
        <f t="shared" si="8"/>
        <v/>
      </c>
      <c r="E50" s="44" t="str">
        <f t="shared" si="9"/>
        <v/>
      </c>
      <c r="F50" s="38" t="str">
        <f t="shared" si="4"/>
        <v/>
      </c>
      <c r="G50" s="38" t="str">
        <f t="shared" si="10"/>
        <v/>
      </c>
      <c r="H50" s="31" t="str">
        <f>IF(A50&lt;&gt;"",YEAR(A50),"")</f>
        <v/>
      </c>
      <c r="I50" s="31" t="str">
        <f>IF(A50&lt;&gt;"",MONTH(A50),"")</f>
        <v/>
      </c>
      <c r="J50" s="31" t="str">
        <f t="shared" si="13"/>
        <v xml:space="preserve"> </v>
      </c>
      <c r="K50" s="31" t="str">
        <f t="shared" si="14"/>
        <v/>
      </c>
    </row>
    <row r="51" spans="1:11" x14ac:dyDescent="0.3">
      <c r="A51" s="21"/>
      <c r="B51" s="41"/>
      <c r="C51" s="22"/>
      <c r="D51" s="43" t="str">
        <f t="shared" si="8"/>
        <v/>
      </c>
      <c r="E51" s="44" t="str">
        <f t="shared" si="9"/>
        <v/>
      </c>
      <c r="F51" s="38" t="str">
        <f t="shared" si="4"/>
        <v/>
      </c>
      <c r="G51" s="38" t="str">
        <f t="shared" si="10"/>
        <v/>
      </c>
      <c r="H51" s="31" t="str">
        <f>IF(A51&lt;&gt;"",YEAR(A51),"")</f>
        <v/>
      </c>
      <c r="I51" s="31" t="str">
        <f>IF(A51&lt;&gt;"",MONTH(A51),"")</f>
        <v/>
      </c>
      <c r="J51" s="31" t="str">
        <f t="shared" si="13"/>
        <v xml:space="preserve"> </v>
      </c>
      <c r="K51" s="31" t="str">
        <f t="shared" si="14"/>
        <v/>
      </c>
    </row>
    <row r="52" spans="1:11" x14ac:dyDescent="0.3">
      <c r="A52" s="21"/>
      <c r="B52" s="41"/>
      <c r="C52" s="22"/>
      <c r="D52" s="43" t="str">
        <f t="shared" si="8"/>
        <v/>
      </c>
      <c r="E52" s="44" t="str">
        <f t="shared" si="9"/>
        <v/>
      </c>
      <c r="F52" s="38" t="str">
        <f t="shared" si="4"/>
        <v/>
      </c>
      <c r="G52" s="38" t="str">
        <f t="shared" si="10"/>
        <v/>
      </c>
      <c r="H52" s="31" t="str">
        <f>IF(A52&lt;&gt;"",YEAR(A52),"")</f>
        <v/>
      </c>
      <c r="I52" s="31" t="str">
        <f>IF(A52&lt;&gt;"",MONTH(A52),"")</f>
        <v/>
      </c>
      <c r="J52" s="31" t="str">
        <f t="shared" si="13"/>
        <v xml:space="preserve"> </v>
      </c>
      <c r="K52" s="31" t="str">
        <f t="shared" si="14"/>
        <v/>
      </c>
    </row>
    <row r="53" spans="1:11" x14ac:dyDescent="0.3">
      <c r="A53" s="21"/>
      <c r="B53" s="41"/>
      <c r="C53" s="22"/>
      <c r="D53" s="43" t="str">
        <f t="shared" si="8"/>
        <v/>
      </c>
      <c r="E53" s="44" t="str">
        <f t="shared" si="9"/>
        <v/>
      </c>
      <c r="F53" s="38" t="str">
        <f t="shared" si="4"/>
        <v/>
      </c>
      <c r="G53" s="38" t="str">
        <f t="shared" si="10"/>
        <v/>
      </c>
      <c r="H53" s="31" t="str">
        <f>IF(A53&lt;&gt;"",YEAR(A53),"")</f>
        <v/>
      </c>
      <c r="I53" s="31" t="str">
        <f>IF(A53&lt;&gt;"",MONTH(A53),"")</f>
        <v/>
      </c>
      <c r="J53" s="31" t="str">
        <f t="shared" si="13"/>
        <v xml:space="preserve"> </v>
      </c>
      <c r="K53" s="31" t="str">
        <f t="shared" si="14"/>
        <v/>
      </c>
    </row>
    <row r="54" spans="1:11" x14ac:dyDescent="0.3">
      <c r="A54" s="21"/>
      <c r="B54" s="41"/>
      <c r="C54" s="22"/>
      <c r="D54" s="43" t="str">
        <f t="shared" si="8"/>
        <v/>
      </c>
      <c r="E54" s="44" t="str">
        <f t="shared" si="9"/>
        <v/>
      </c>
      <c r="F54" s="38" t="str">
        <f t="shared" si="4"/>
        <v/>
      </c>
      <c r="G54" s="38" t="str">
        <f t="shared" si="10"/>
        <v/>
      </c>
      <c r="H54" s="31" t="str">
        <f>IF(A54&lt;&gt;"",YEAR(A54),"")</f>
        <v/>
      </c>
      <c r="I54" s="31" t="str">
        <f>IF(A54&lt;&gt;"",MONTH(A54),"")</f>
        <v/>
      </c>
      <c r="J54" s="31" t="str">
        <f t="shared" si="13"/>
        <v xml:space="preserve"> </v>
      </c>
      <c r="K54" s="31" t="str">
        <f t="shared" si="14"/>
        <v/>
      </c>
    </row>
    <row r="55" spans="1:11" x14ac:dyDescent="0.3">
      <c r="A55" s="21"/>
      <c r="B55" s="41"/>
      <c r="C55" s="22"/>
      <c r="D55" s="43" t="str">
        <f t="shared" si="8"/>
        <v/>
      </c>
      <c r="E55" s="44" t="str">
        <f t="shared" si="9"/>
        <v/>
      </c>
      <c r="F55" s="38" t="str">
        <f t="shared" si="4"/>
        <v/>
      </c>
      <c r="G55" s="38" t="str">
        <f t="shared" si="10"/>
        <v/>
      </c>
      <c r="H55" s="31" t="str">
        <f>IF(A55&lt;&gt;"",YEAR(A55),"")</f>
        <v/>
      </c>
      <c r="I55" s="31" t="str">
        <f>IF(A55&lt;&gt;"",MONTH(A55),"")</f>
        <v/>
      </c>
      <c r="J55" s="31" t="str">
        <f t="shared" si="13"/>
        <v xml:space="preserve"> </v>
      </c>
      <c r="K55" s="31" t="str">
        <f t="shared" si="14"/>
        <v/>
      </c>
    </row>
    <row r="56" spans="1:11" x14ac:dyDescent="0.3">
      <c r="A56" s="21"/>
      <c r="B56" s="41"/>
      <c r="C56" s="22"/>
      <c r="D56" s="43" t="str">
        <f t="shared" si="8"/>
        <v/>
      </c>
      <c r="E56" s="44" t="str">
        <f t="shared" si="9"/>
        <v/>
      </c>
      <c r="F56" s="38" t="str">
        <f t="shared" si="4"/>
        <v/>
      </c>
      <c r="G56" s="38" t="str">
        <f t="shared" si="10"/>
        <v/>
      </c>
      <c r="H56" s="31" t="str">
        <f>IF(A56&lt;&gt;"",YEAR(A56),"")</f>
        <v/>
      </c>
      <c r="I56" s="31" t="str">
        <f>IF(A56&lt;&gt;"",MONTH(A56),"")</f>
        <v/>
      </c>
      <c r="J56" s="31" t="str">
        <f t="shared" si="13"/>
        <v xml:space="preserve"> </v>
      </c>
      <c r="K56" s="31" t="str">
        <f t="shared" si="14"/>
        <v/>
      </c>
    </row>
    <row r="57" spans="1:11" x14ac:dyDescent="0.3">
      <c r="A57" s="21"/>
      <c r="B57" s="41"/>
      <c r="C57" s="22"/>
      <c r="D57" s="43" t="str">
        <f t="shared" si="8"/>
        <v/>
      </c>
      <c r="E57" s="44" t="str">
        <f t="shared" si="9"/>
        <v/>
      </c>
      <c r="F57" s="38" t="str">
        <f t="shared" si="4"/>
        <v/>
      </c>
      <c r="G57" s="38" t="str">
        <f t="shared" si="10"/>
        <v/>
      </c>
      <c r="H57" s="31" t="str">
        <f>IF(A57&lt;&gt;"",YEAR(A57),"")</f>
        <v/>
      </c>
      <c r="I57" s="31" t="str">
        <f>IF(A57&lt;&gt;"",MONTH(A57),"")</f>
        <v/>
      </c>
      <c r="J57" s="31" t="str">
        <f t="shared" si="13"/>
        <v xml:space="preserve"> </v>
      </c>
      <c r="K57" s="31" t="str">
        <f t="shared" si="14"/>
        <v/>
      </c>
    </row>
    <row r="58" spans="1:11" x14ac:dyDescent="0.3">
      <c r="A58" s="21"/>
      <c r="B58" s="41"/>
      <c r="C58" s="22"/>
      <c r="D58" s="43" t="str">
        <f t="shared" si="8"/>
        <v/>
      </c>
      <c r="E58" s="44" t="str">
        <f t="shared" si="9"/>
        <v/>
      </c>
      <c r="F58" s="38" t="str">
        <f t="shared" si="4"/>
        <v/>
      </c>
      <c r="G58" s="38" t="str">
        <f t="shared" si="10"/>
        <v/>
      </c>
      <c r="H58" s="31" t="str">
        <f>IF(A58&lt;&gt;"",YEAR(A58),"")</f>
        <v/>
      </c>
      <c r="I58" s="31" t="str">
        <f>IF(A58&lt;&gt;"",MONTH(A58),"")</f>
        <v/>
      </c>
      <c r="J58" s="31" t="str">
        <f t="shared" si="13"/>
        <v xml:space="preserve"> </v>
      </c>
      <c r="K58" s="31" t="str">
        <f t="shared" si="14"/>
        <v/>
      </c>
    </row>
    <row r="59" spans="1:11" x14ac:dyDescent="0.3">
      <c r="A59" s="21"/>
      <c r="B59" s="41"/>
      <c r="C59" s="22"/>
      <c r="D59" s="43" t="str">
        <f t="shared" si="8"/>
        <v/>
      </c>
      <c r="E59" s="44" t="str">
        <f t="shared" si="9"/>
        <v/>
      </c>
      <c r="F59" s="38" t="str">
        <f t="shared" si="4"/>
        <v/>
      </c>
      <c r="G59" s="38" t="str">
        <f t="shared" si="10"/>
        <v/>
      </c>
      <c r="H59" s="31" t="str">
        <f>IF(A59&lt;&gt;"",YEAR(A59),"")</f>
        <v/>
      </c>
      <c r="I59" s="31" t="str">
        <f>IF(A59&lt;&gt;"",MONTH(A59),"")</f>
        <v/>
      </c>
      <c r="J59" s="31" t="str">
        <f t="shared" si="13"/>
        <v xml:space="preserve"> </v>
      </c>
      <c r="K59" s="31" t="str">
        <f t="shared" si="14"/>
        <v/>
      </c>
    </row>
    <row r="60" spans="1:11" x14ac:dyDescent="0.3">
      <c r="A60" s="21"/>
      <c r="B60" s="41"/>
      <c r="C60" s="22"/>
      <c r="D60" s="43" t="str">
        <f t="shared" si="8"/>
        <v/>
      </c>
      <c r="E60" s="44" t="str">
        <f t="shared" si="9"/>
        <v/>
      </c>
      <c r="F60" s="38" t="str">
        <f t="shared" si="4"/>
        <v/>
      </c>
      <c r="G60" s="38" t="str">
        <f t="shared" si="10"/>
        <v/>
      </c>
      <c r="H60" s="31" t="str">
        <f>IF(A60&lt;&gt;"",YEAR(A60),"")</f>
        <v/>
      </c>
      <c r="I60" s="31" t="str">
        <f>IF(A60&lt;&gt;"",MONTH(A60),"")</f>
        <v/>
      </c>
      <c r="J60" s="31" t="str">
        <f t="shared" si="13"/>
        <v xml:space="preserve"> </v>
      </c>
      <c r="K60" s="31" t="str">
        <f t="shared" si="14"/>
        <v/>
      </c>
    </row>
    <row r="61" spans="1:11" x14ac:dyDescent="0.3">
      <c r="A61" s="21"/>
      <c r="B61" s="41"/>
      <c r="C61" s="22"/>
      <c r="D61" s="43" t="str">
        <f t="shared" si="8"/>
        <v/>
      </c>
      <c r="E61" s="44" t="str">
        <f t="shared" si="9"/>
        <v/>
      </c>
      <c r="F61" s="38" t="str">
        <f t="shared" si="4"/>
        <v/>
      </c>
      <c r="G61" s="38" t="str">
        <f t="shared" si="10"/>
        <v/>
      </c>
      <c r="H61" s="31" t="str">
        <f>IF(A61&lt;&gt;"",YEAR(A61),"")</f>
        <v/>
      </c>
      <c r="I61" s="31" t="str">
        <f>IF(A61&lt;&gt;"",MONTH(A61),"")</f>
        <v/>
      </c>
      <c r="J61" s="31" t="str">
        <f t="shared" si="13"/>
        <v xml:space="preserve"> </v>
      </c>
      <c r="K61" s="31" t="str">
        <f t="shared" si="14"/>
        <v/>
      </c>
    </row>
    <row r="62" spans="1:11" x14ac:dyDescent="0.3">
      <c r="A62" s="21"/>
      <c r="B62" s="41"/>
      <c r="C62" s="22"/>
      <c r="D62" s="43" t="str">
        <f t="shared" si="8"/>
        <v/>
      </c>
      <c r="E62" s="44" t="str">
        <f t="shared" si="9"/>
        <v/>
      </c>
      <c r="F62" s="38" t="str">
        <f t="shared" si="4"/>
        <v/>
      </c>
      <c r="G62" s="38" t="str">
        <f t="shared" si="10"/>
        <v/>
      </c>
      <c r="H62" s="31" t="str">
        <f>IF(A62&lt;&gt;"",YEAR(A62),"")</f>
        <v/>
      </c>
      <c r="I62" s="31" t="str">
        <f>IF(A62&lt;&gt;"",MONTH(A62),"")</f>
        <v/>
      </c>
      <c r="J62" s="31" t="str">
        <f t="shared" si="13"/>
        <v xml:space="preserve"> </v>
      </c>
      <c r="K62" s="31" t="str">
        <f t="shared" si="14"/>
        <v/>
      </c>
    </row>
    <row r="63" spans="1:11" x14ac:dyDescent="0.3">
      <c r="A63" s="21"/>
      <c r="B63" s="41"/>
      <c r="C63" s="22"/>
      <c r="D63" s="43" t="str">
        <f t="shared" si="8"/>
        <v/>
      </c>
      <c r="E63" s="44" t="str">
        <f t="shared" si="9"/>
        <v/>
      </c>
      <c r="F63" s="38" t="str">
        <f t="shared" si="4"/>
        <v/>
      </c>
      <c r="G63" s="38" t="str">
        <f t="shared" si="10"/>
        <v/>
      </c>
      <c r="H63" s="31" t="str">
        <f>IF(A63&lt;&gt;"",YEAR(A63),"")</f>
        <v/>
      </c>
      <c r="I63" s="31" t="str">
        <f>IF(A63&lt;&gt;"",MONTH(A63),"")</f>
        <v/>
      </c>
      <c r="J63" s="31" t="str">
        <f t="shared" si="13"/>
        <v xml:space="preserve"> </v>
      </c>
      <c r="K63" s="31" t="str">
        <f t="shared" si="14"/>
        <v/>
      </c>
    </row>
    <row r="64" spans="1:11" x14ac:dyDescent="0.3">
      <c r="A64" s="21"/>
      <c r="B64" s="41"/>
      <c r="C64" s="22"/>
      <c r="D64" s="43" t="str">
        <f t="shared" si="8"/>
        <v/>
      </c>
      <c r="E64" s="44" t="str">
        <f t="shared" si="9"/>
        <v/>
      </c>
      <c r="F64" s="38" t="str">
        <f t="shared" si="4"/>
        <v/>
      </c>
      <c r="G64" s="38" t="str">
        <f t="shared" si="10"/>
        <v/>
      </c>
      <c r="H64" s="31" t="str">
        <f>IF(A64&lt;&gt;"",YEAR(A64),"")</f>
        <v/>
      </c>
      <c r="I64" s="31" t="str">
        <f>IF(A64&lt;&gt;"",MONTH(A64),"")</f>
        <v/>
      </c>
      <c r="J64" s="31" t="str">
        <f t="shared" si="13"/>
        <v xml:space="preserve"> </v>
      </c>
      <c r="K64" s="31" t="str">
        <f t="shared" si="14"/>
        <v/>
      </c>
    </row>
    <row r="65" spans="1:11" x14ac:dyDescent="0.3">
      <c r="A65" s="21"/>
      <c r="B65" s="41"/>
      <c r="C65" s="22"/>
      <c r="D65" s="43" t="str">
        <f t="shared" si="8"/>
        <v/>
      </c>
      <c r="E65" s="44" t="str">
        <f t="shared" si="9"/>
        <v/>
      </c>
      <c r="F65" s="38" t="str">
        <f t="shared" si="4"/>
        <v/>
      </c>
      <c r="G65" s="38" t="str">
        <f t="shared" si="10"/>
        <v/>
      </c>
      <c r="H65" s="31" t="str">
        <f>IF(A65&lt;&gt;"",YEAR(A65),"")</f>
        <v/>
      </c>
      <c r="I65" s="31" t="str">
        <f>IF(A65&lt;&gt;"",MONTH(A65),"")</f>
        <v/>
      </c>
      <c r="J65" s="31" t="str">
        <f t="shared" si="13"/>
        <v xml:space="preserve"> </v>
      </c>
      <c r="K65" s="31" t="str">
        <f t="shared" si="14"/>
        <v/>
      </c>
    </row>
    <row r="66" spans="1:11" x14ac:dyDescent="0.3">
      <c r="A66" s="21"/>
      <c r="B66" s="41"/>
      <c r="C66" s="22"/>
      <c r="D66" s="43" t="str">
        <f t="shared" si="8"/>
        <v/>
      </c>
      <c r="E66" s="44" t="str">
        <f t="shared" si="9"/>
        <v/>
      </c>
      <c r="F66" s="38" t="str">
        <f t="shared" si="4"/>
        <v/>
      </c>
      <c r="G66" s="38" t="str">
        <f t="shared" si="10"/>
        <v/>
      </c>
      <c r="H66" s="31" t="str">
        <f>IF(A66&lt;&gt;"",YEAR(A66),"")</f>
        <v/>
      </c>
      <c r="I66" s="31" t="str">
        <f>IF(A66&lt;&gt;"",MONTH(A66),"")</f>
        <v/>
      </c>
      <c r="J66" s="31" t="str">
        <f t="shared" si="13"/>
        <v xml:space="preserve"> </v>
      </c>
      <c r="K66" s="31" t="str">
        <f t="shared" si="14"/>
        <v/>
      </c>
    </row>
    <row r="67" spans="1:11" x14ac:dyDescent="0.3">
      <c r="A67" s="21"/>
      <c r="B67" s="41"/>
      <c r="C67" s="22"/>
      <c r="D67" s="43" t="str">
        <f t="shared" si="8"/>
        <v/>
      </c>
      <c r="E67" s="44" t="str">
        <f t="shared" si="9"/>
        <v/>
      </c>
      <c r="F67" s="38" t="str">
        <f t="shared" ref="F67:F105" si="15">IF(B67&gt;0,C67/B67,"")</f>
        <v/>
      </c>
      <c r="G67" s="38" t="str">
        <f t="shared" si="10"/>
        <v/>
      </c>
      <c r="H67" s="31" t="str">
        <f>IF(A67&lt;&gt;"",YEAR(A67),"")</f>
        <v/>
      </c>
      <c r="I67" s="31" t="str">
        <f>IF(A67&lt;&gt;"",MONTH(A67),"")</f>
        <v/>
      </c>
      <c r="J67" s="31" t="str">
        <f t="shared" si="13"/>
        <v xml:space="preserve"> </v>
      </c>
      <c r="K67" s="31" t="str">
        <f t="shared" si="14"/>
        <v/>
      </c>
    </row>
    <row r="68" spans="1:11" x14ac:dyDescent="0.3">
      <c r="A68" s="21"/>
      <c r="B68" s="41"/>
      <c r="C68" s="22"/>
      <c r="D68" s="43" t="str">
        <f t="shared" si="8"/>
        <v/>
      </c>
      <c r="E68" s="44" t="str">
        <f t="shared" si="9"/>
        <v/>
      </c>
      <c r="F68" s="38" t="str">
        <f t="shared" si="15"/>
        <v/>
      </c>
      <c r="G68" s="38" t="str">
        <f t="shared" si="10"/>
        <v/>
      </c>
      <c r="H68" s="31" t="str">
        <f>IF(A68&lt;&gt;"",YEAR(A68),"")</f>
        <v/>
      </c>
      <c r="I68" s="31" t="str">
        <f>IF(A68&lt;&gt;"",MONTH(A68),"")</f>
        <v/>
      </c>
      <c r="J68" s="31" t="str">
        <f t="shared" si="13"/>
        <v xml:space="preserve"> </v>
      </c>
      <c r="K68" s="31" t="str">
        <f t="shared" si="14"/>
        <v/>
      </c>
    </row>
    <row r="69" spans="1:11" x14ac:dyDescent="0.3">
      <c r="A69" s="21"/>
      <c r="B69" s="41"/>
      <c r="C69" s="22"/>
      <c r="D69" s="43" t="str">
        <f t="shared" si="8"/>
        <v/>
      </c>
      <c r="E69" s="44" t="str">
        <f t="shared" si="9"/>
        <v/>
      </c>
      <c r="F69" s="38" t="str">
        <f t="shared" si="15"/>
        <v/>
      </c>
      <c r="G69" s="38" t="str">
        <f t="shared" si="10"/>
        <v/>
      </c>
      <c r="H69" s="31" t="str">
        <f>IF(A69&lt;&gt;"",YEAR(A69),"")</f>
        <v/>
      </c>
      <c r="I69" s="31" t="str">
        <f>IF(A69&lt;&gt;"",MONTH(A69),"")</f>
        <v/>
      </c>
      <c r="J69" s="31" t="str">
        <f t="shared" si="13"/>
        <v xml:space="preserve"> </v>
      </c>
      <c r="K69" s="31" t="str">
        <f t="shared" si="14"/>
        <v/>
      </c>
    </row>
    <row r="70" spans="1:11" x14ac:dyDescent="0.3">
      <c r="A70" s="21"/>
      <c r="B70" s="41"/>
      <c r="C70" s="22"/>
      <c r="D70" s="43" t="str">
        <f t="shared" si="8"/>
        <v/>
      </c>
      <c r="E70" s="44" t="str">
        <f t="shared" si="9"/>
        <v/>
      </c>
      <c r="F70" s="38" t="str">
        <f t="shared" si="15"/>
        <v/>
      </c>
      <c r="G70" s="38" t="str">
        <f t="shared" si="10"/>
        <v/>
      </c>
      <c r="H70" s="31" t="str">
        <f>IF(A70&lt;&gt;"",YEAR(A70),"")</f>
        <v/>
      </c>
      <c r="I70" s="31" t="str">
        <f>IF(A70&lt;&gt;"",MONTH(A70),"")</f>
        <v/>
      </c>
      <c r="J70" s="31" t="str">
        <f t="shared" si="13"/>
        <v xml:space="preserve"> </v>
      </c>
      <c r="K70" s="31" t="str">
        <f t="shared" si="14"/>
        <v/>
      </c>
    </row>
    <row r="71" spans="1:11" x14ac:dyDescent="0.3">
      <c r="A71" s="21"/>
      <c r="B71" s="41"/>
      <c r="C71" s="22"/>
      <c r="D71" s="43" t="str">
        <f t="shared" si="8"/>
        <v/>
      </c>
      <c r="E71" s="44" t="str">
        <f t="shared" si="9"/>
        <v/>
      </c>
      <c r="F71" s="38" t="str">
        <f t="shared" si="15"/>
        <v/>
      </c>
      <c r="G71" s="38" t="str">
        <f t="shared" si="10"/>
        <v/>
      </c>
      <c r="H71" s="31" t="str">
        <f>IF(A71&lt;&gt;"",YEAR(A71),"")</f>
        <v/>
      </c>
      <c r="I71" s="31" t="str">
        <f>IF(A71&lt;&gt;"",MONTH(A71),"")</f>
        <v/>
      </c>
      <c r="J71" s="31" t="str">
        <f t="shared" si="13"/>
        <v xml:space="preserve"> </v>
      </c>
      <c r="K71" s="31" t="str">
        <f t="shared" si="14"/>
        <v/>
      </c>
    </row>
    <row r="72" spans="1:11" x14ac:dyDescent="0.3">
      <c r="A72" s="21"/>
      <c r="B72" s="41"/>
      <c r="C72" s="22"/>
      <c r="D72" s="43" t="str">
        <f t="shared" si="8"/>
        <v/>
      </c>
      <c r="E72" s="44" t="str">
        <f t="shared" si="9"/>
        <v/>
      </c>
      <c r="F72" s="38" t="str">
        <f t="shared" si="15"/>
        <v/>
      </c>
      <c r="G72" s="38" t="str">
        <f t="shared" si="10"/>
        <v/>
      </c>
      <c r="H72" s="31" t="str">
        <f>IF(A72&lt;&gt;"",YEAR(A72),"")</f>
        <v/>
      </c>
      <c r="I72" s="31" t="str">
        <f>IF(A72&lt;&gt;"",MONTH(A72),"")</f>
        <v/>
      </c>
      <c r="J72" s="31" t="str">
        <f t="shared" si="13"/>
        <v xml:space="preserve"> </v>
      </c>
      <c r="K72" s="31" t="str">
        <f t="shared" si="14"/>
        <v/>
      </c>
    </row>
    <row r="73" spans="1:11" x14ac:dyDescent="0.3">
      <c r="A73" s="21"/>
      <c r="B73" s="41"/>
      <c r="C73" s="22"/>
      <c r="D73" s="43" t="str">
        <f t="shared" si="8"/>
        <v/>
      </c>
      <c r="E73" s="44" t="str">
        <f t="shared" si="9"/>
        <v/>
      </c>
      <c r="F73" s="38" t="str">
        <f t="shared" si="15"/>
        <v/>
      </c>
      <c r="G73" s="38" t="str">
        <f t="shared" si="10"/>
        <v/>
      </c>
      <c r="H73" s="31" t="str">
        <f>IF(A73&lt;&gt;"",YEAR(A73),"")</f>
        <v/>
      </c>
      <c r="I73" s="31" t="str">
        <f>IF(A73&lt;&gt;"",MONTH(A73),"")</f>
        <v/>
      </c>
      <c r="J73" s="31" t="str">
        <f t="shared" si="13"/>
        <v xml:space="preserve"> </v>
      </c>
      <c r="K73" s="31" t="str">
        <f t="shared" si="14"/>
        <v/>
      </c>
    </row>
    <row r="74" spans="1:11" x14ac:dyDescent="0.3">
      <c r="A74" s="21"/>
      <c r="B74" s="41"/>
      <c r="C74" s="22"/>
      <c r="D74" s="43" t="str">
        <f t="shared" si="8"/>
        <v/>
      </c>
      <c r="E74" s="44" t="str">
        <f t="shared" si="9"/>
        <v/>
      </c>
      <c r="F74" s="38" t="str">
        <f t="shared" si="15"/>
        <v/>
      </c>
      <c r="G74" s="38" t="str">
        <f t="shared" si="10"/>
        <v/>
      </c>
      <c r="H74" s="31" t="str">
        <f>IF(A74&lt;&gt;"",YEAR(A74),"")</f>
        <v/>
      </c>
      <c r="I74" s="31" t="str">
        <f>IF(A74&lt;&gt;"",MONTH(A74),"")</f>
        <v/>
      </c>
      <c r="J74" s="31" t="str">
        <f t="shared" si="13"/>
        <v xml:space="preserve"> </v>
      </c>
      <c r="K74" s="31" t="str">
        <f t="shared" si="14"/>
        <v/>
      </c>
    </row>
    <row r="75" spans="1:11" x14ac:dyDescent="0.3">
      <c r="A75" s="21"/>
      <c r="B75" s="41"/>
      <c r="C75" s="22"/>
      <c r="D75" s="43" t="str">
        <f t="shared" ref="D75:D105" si="16">IF(B75&gt;0,9.97,"")</f>
        <v/>
      </c>
      <c r="E75" s="44" t="str">
        <f t="shared" ref="E75:E105" si="17">IF(B75&gt;0,B75*D75,"")</f>
        <v/>
      </c>
      <c r="F75" s="38" t="str">
        <f t="shared" si="15"/>
        <v/>
      </c>
      <c r="G75" s="38" t="str">
        <f t="shared" ref="G75:G105" si="18">IF(B75&gt;0,C75/E75,"")</f>
        <v/>
      </c>
      <c r="H75" s="31" t="str">
        <f>IF(A75&lt;&gt;"",YEAR(A75),"")</f>
        <v/>
      </c>
      <c r="I75" s="31" t="str">
        <f>IF(A75&lt;&gt;"",MONTH(A75),"")</f>
        <v/>
      </c>
      <c r="J75" s="31" t="str">
        <f t="shared" si="13"/>
        <v xml:space="preserve"> </v>
      </c>
      <c r="K75" s="31" t="str">
        <f t="shared" si="14"/>
        <v/>
      </c>
    </row>
    <row r="76" spans="1:11" x14ac:dyDescent="0.3">
      <c r="A76" s="21"/>
      <c r="B76" s="41"/>
      <c r="C76" s="22"/>
      <c r="D76" s="43" t="str">
        <f t="shared" si="16"/>
        <v/>
      </c>
      <c r="E76" s="44" t="str">
        <f t="shared" si="17"/>
        <v/>
      </c>
      <c r="F76" s="38" t="str">
        <f t="shared" si="15"/>
        <v/>
      </c>
      <c r="G76" s="38" t="str">
        <f t="shared" si="18"/>
        <v/>
      </c>
      <c r="H76" s="31" t="str">
        <f>IF(A76&lt;&gt;"",YEAR(A76),"")</f>
        <v/>
      </c>
      <c r="I76" s="31" t="str">
        <f>IF(A76&lt;&gt;"",MONTH(A76),"")</f>
        <v/>
      </c>
      <c r="J76" s="31" t="str">
        <f t="shared" si="13"/>
        <v xml:space="preserve"> </v>
      </c>
      <c r="K76" s="31" t="str">
        <f t="shared" si="14"/>
        <v/>
      </c>
    </row>
    <row r="77" spans="1:11" x14ac:dyDescent="0.3">
      <c r="A77" s="21"/>
      <c r="B77" s="41"/>
      <c r="C77" s="22"/>
      <c r="D77" s="43" t="str">
        <f t="shared" si="16"/>
        <v/>
      </c>
      <c r="E77" s="44" t="str">
        <f t="shared" si="17"/>
        <v/>
      </c>
      <c r="F77" s="38" t="str">
        <f t="shared" si="15"/>
        <v/>
      </c>
      <c r="G77" s="38" t="str">
        <f t="shared" si="18"/>
        <v/>
      </c>
      <c r="H77" s="31" t="str">
        <f>IF(A77&lt;&gt;"",YEAR(A77),"")</f>
        <v/>
      </c>
      <c r="I77" s="31" t="str">
        <f>IF(A77&lt;&gt;"",MONTH(A77),"")</f>
        <v/>
      </c>
      <c r="J77" s="31" t="str">
        <f t="shared" si="13"/>
        <v xml:space="preserve"> </v>
      </c>
      <c r="K77" s="31" t="str">
        <f t="shared" si="14"/>
        <v/>
      </c>
    </row>
    <row r="78" spans="1:11" x14ac:dyDescent="0.3">
      <c r="A78" s="21"/>
      <c r="B78" s="41"/>
      <c r="C78" s="22"/>
      <c r="D78" s="43" t="str">
        <f t="shared" si="16"/>
        <v/>
      </c>
      <c r="E78" s="44" t="str">
        <f t="shared" si="17"/>
        <v/>
      </c>
      <c r="F78" s="38" t="str">
        <f t="shared" si="15"/>
        <v/>
      </c>
      <c r="G78" s="38" t="str">
        <f t="shared" si="18"/>
        <v/>
      </c>
      <c r="H78" s="31" t="str">
        <f>IF(A78&lt;&gt;"",YEAR(A78),"")</f>
        <v/>
      </c>
      <c r="I78" s="31" t="str">
        <f>IF(A78&lt;&gt;"",MONTH(A78),"")</f>
        <v/>
      </c>
      <c r="J78" s="31" t="str">
        <f t="shared" ref="J78:J105" si="19">IF(I78&gt;9,I78&amp;" ","0"&amp;I78&amp;"")</f>
        <v xml:space="preserve"> </v>
      </c>
      <c r="K78" s="31" t="str">
        <f t="shared" ref="K78:K105" si="20">IF(H78&lt;&gt;"",H78&amp;" - "&amp;J78,"")</f>
        <v/>
      </c>
    </row>
    <row r="79" spans="1:11" x14ac:dyDescent="0.3">
      <c r="A79" s="21"/>
      <c r="B79" s="41"/>
      <c r="C79" s="22"/>
      <c r="D79" s="43" t="str">
        <f t="shared" si="16"/>
        <v/>
      </c>
      <c r="E79" s="44" t="str">
        <f t="shared" si="17"/>
        <v/>
      </c>
      <c r="F79" s="38" t="str">
        <f t="shared" si="15"/>
        <v/>
      </c>
      <c r="G79" s="38" t="str">
        <f t="shared" si="18"/>
        <v/>
      </c>
      <c r="H79" s="31" t="str">
        <f>IF(A79&lt;&gt;"",YEAR(A79),"")</f>
        <v/>
      </c>
      <c r="I79" s="31" t="str">
        <f>IF(A79&lt;&gt;"",MONTH(A79),"")</f>
        <v/>
      </c>
      <c r="J79" s="31" t="str">
        <f t="shared" si="19"/>
        <v xml:space="preserve"> </v>
      </c>
      <c r="K79" s="31" t="str">
        <f t="shared" si="20"/>
        <v/>
      </c>
    </row>
    <row r="80" spans="1:11" x14ac:dyDescent="0.3">
      <c r="A80" s="21"/>
      <c r="B80" s="41"/>
      <c r="C80" s="22"/>
      <c r="D80" s="43" t="str">
        <f t="shared" si="16"/>
        <v/>
      </c>
      <c r="E80" s="44" t="str">
        <f t="shared" si="17"/>
        <v/>
      </c>
      <c r="F80" s="38" t="str">
        <f t="shared" si="15"/>
        <v/>
      </c>
      <c r="G80" s="38" t="str">
        <f t="shared" si="18"/>
        <v/>
      </c>
      <c r="H80" s="31" t="str">
        <f>IF(A80&lt;&gt;"",YEAR(A80),"")</f>
        <v/>
      </c>
      <c r="I80" s="31" t="str">
        <f>IF(A80&lt;&gt;"",MONTH(A80),"")</f>
        <v/>
      </c>
      <c r="J80" s="31" t="str">
        <f t="shared" si="19"/>
        <v xml:space="preserve"> </v>
      </c>
      <c r="K80" s="31" t="str">
        <f t="shared" si="20"/>
        <v/>
      </c>
    </row>
    <row r="81" spans="1:11" x14ac:dyDescent="0.3">
      <c r="A81" s="21"/>
      <c r="B81" s="41"/>
      <c r="C81" s="22"/>
      <c r="D81" s="43" t="str">
        <f t="shared" si="16"/>
        <v/>
      </c>
      <c r="E81" s="44" t="str">
        <f t="shared" si="17"/>
        <v/>
      </c>
      <c r="F81" s="38" t="str">
        <f t="shared" si="15"/>
        <v/>
      </c>
      <c r="G81" s="38" t="str">
        <f t="shared" si="18"/>
        <v/>
      </c>
      <c r="H81" s="31" t="str">
        <f>IF(A81&lt;&gt;"",YEAR(A81),"")</f>
        <v/>
      </c>
      <c r="I81" s="31" t="str">
        <f>IF(A81&lt;&gt;"",MONTH(A81),"")</f>
        <v/>
      </c>
      <c r="J81" s="31" t="str">
        <f t="shared" si="19"/>
        <v xml:space="preserve"> </v>
      </c>
      <c r="K81" s="31" t="str">
        <f t="shared" si="20"/>
        <v/>
      </c>
    </row>
    <row r="82" spans="1:11" x14ac:dyDescent="0.3">
      <c r="A82" s="21"/>
      <c r="B82" s="41"/>
      <c r="C82" s="22"/>
      <c r="D82" s="43" t="str">
        <f t="shared" si="16"/>
        <v/>
      </c>
      <c r="E82" s="44" t="str">
        <f t="shared" si="17"/>
        <v/>
      </c>
      <c r="F82" s="38" t="str">
        <f t="shared" si="15"/>
        <v/>
      </c>
      <c r="G82" s="38" t="str">
        <f t="shared" si="18"/>
        <v/>
      </c>
      <c r="H82" s="31" t="str">
        <f>IF(A82&lt;&gt;"",YEAR(A82),"")</f>
        <v/>
      </c>
      <c r="I82" s="31" t="str">
        <f>IF(A82&lt;&gt;"",MONTH(A82),"")</f>
        <v/>
      </c>
      <c r="J82" s="31" t="str">
        <f t="shared" si="19"/>
        <v xml:space="preserve"> </v>
      </c>
      <c r="K82" s="31" t="str">
        <f t="shared" si="20"/>
        <v/>
      </c>
    </row>
    <row r="83" spans="1:11" x14ac:dyDescent="0.3">
      <c r="A83" s="21"/>
      <c r="B83" s="41"/>
      <c r="C83" s="22"/>
      <c r="D83" s="43" t="str">
        <f t="shared" si="16"/>
        <v/>
      </c>
      <c r="E83" s="44" t="str">
        <f t="shared" si="17"/>
        <v/>
      </c>
      <c r="F83" s="38" t="str">
        <f t="shared" si="15"/>
        <v/>
      </c>
      <c r="G83" s="38" t="str">
        <f t="shared" si="18"/>
        <v/>
      </c>
      <c r="H83" s="31" t="str">
        <f>IF(A83&lt;&gt;"",YEAR(A83),"")</f>
        <v/>
      </c>
      <c r="I83" s="31" t="str">
        <f>IF(A83&lt;&gt;"",MONTH(A83),"")</f>
        <v/>
      </c>
      <c r="J83" s="31" t="str">
        <f t="shared" si="19"/>
        <v xml:space="preserve"> </v>
      </c>
      <c r="K83" s="31" t="str">
        <f t="shared" si="20"/>
        <v/>
      </c>
    </row>
    <row r="84" spans="1:11" x14ac:dyDescent="0.3">
      <c r="A84" s="21"/>
      <c r="B84" s="41"/>
      <c r="C84" s="22"/>
      <c r="D84" s="43" t="str">
        <f t="shared" si="16"/>
        <v/>
      </c>
      <c r="E84" s="44" t="str">
        <f t="shared" si="17"/>
        <v/>
      </c>
      <c r="F84" s="38" t="str">
        <f t="shared" si="15"/>
        <v/>
      </c>
      <c r="G84" s="38" t="str">
        <f t="shared" si="18"/>
        <v/>
      </c>
      <c r="H84" s="31" t="str">
        <f>IF(A84&lt;&gt;"",YEAR(A84),"")</f>
        <v/>
      </c>
      <c r="I84" s="31" t="str">
        <f>IF(A84&lt;&gt;"",MONTH(A84),"")</f>
        <v/>
      </c>
      <c r="J84" s="31" t="str">
        <f t="shared" si="19"/>
        <v xml:space="preserve"> </v>
      </c>
      <c r="K84" s="31" t="str">
        <f t="shared" si="20"/>
        <v/>
      </c>
    </row>
    <row r="85" spans="1:11" x14ac:dyDescent="0.3">
      <c r="A85" s="21"/>
      <c r="B85" s="41"/>
      <c r="C85" s="22"/>
      <c r="D85" s="43" t="str">
        <f t="shared" si="16"/>
        <v/>
      </c>
      <c r="E85" s="44" t="str">
        <f t="shared" si="17"/>
        <v/>
      </c>
      <c r="F85" s="38" t="str">
        <f t="shared" si="15"/>
        <v/>
      </c>
      <c r="G85" s="38" t="str">
        <f t="shared" si="18"/>
        <v/>
      </c>
      <c r="H85" s="31" t="str">
        <f>IF(A85&lt;&gt;"",YEAR(A85),"")</f>
        <v/>
      </c>
      <c r="I85" s="31" t="str">
        <f>IF(A85&lt;&gt;"",MONTH(A85),"")</f>
        <v/>
      </c>
      <c r="J85" s="31" t="str">
        <f t="shared" si="19"/>
        <v xml:space="preserve"> </v>
      </c>
      <c r="K85" s="31" t="str">
        <f t="shared" si="20"/>
        <v/>
      </c>
    </row>
    <row r="86" spans="1:11" x14ac:dyDescent="0.3">
      <c r="A86" s="21"/>
      <c r="B86" s="41"/>
      <c r="C86" s="22"/>
      <c r="D86" s="43" t="str">
        <f t="shared" si="16"/>
        <v/>
      </c>
      <c r="E86" s="44" t="str">
        <f t="shared" si="17"/>
        <v/>
      </c>
      <c r="F86" s="38" t="str">
        <f t="shared" si="15"/>
        <v/>
      </c>
      <c r="G86" s="38" t="str">
        <f t="shared" si="18"/>
        <v/>
      </c>
      <c r="H86" s="31" t="str">
        <f>IF(A86&lt;&gt;"",YEAR(A86),"")</f>
        <v/>
      </c>
      <c r="I86" s="31" t="str">
        <f>IF(A86&lt;&gt;"",MONTH(A86),"")</f>
        <v/>
      </c>
      <c r="J86" s="31" t="str">
        <f t="shared" si="19"/>
        <v xml:space="preserve"> </v>
      </c>
      <c r="K86" s="31" t="str">
        <f t="shared" si="20"/>
        <v/>
      </c>
    </row>
    <row r="87" spans="1:11" x14ac:dyDescent="0.3">
      <c r="A87" s="21"/>
      <c r="B87" s="41"/>
      <c r="C87" s="22"/>
      <c r="D87" s="43" t="str">
        <f t="shared" si="16"/>
        <v/>
      </c>
      <c r="E87" s="44" t="str">
        <f t="shared" si="17"/>
        <v/>
      </c>
      <c r="F87" s="38" t="str">
        <f t="shared" si="15"/>
        <v/>
      </c>
      <c r="G87" s="38" t="str">
        <f t="shared" si="18"/>
        <v/>
      </c>
      <c r="H87" s="31" t="str">
        <f>IF(A87&lt;&gt;"",YEAR(A87),"")</f>
        <v/>
      </c>
      <c r="I87" s="31" t="str">
        <f>IF(A87&lt;&gt;"",MONTH(A87),"")</f>
        <v/>
      </c>
      <c r="J87" s="31" t="str">
        <f t="shared" si="19"/>
        <v xml:space="preserve"> </v>
      </c>
      <c r="K87" s="31" t="str">
        <f t="shared" si="20"/>
        <v/>
      </c>
    </row>
    <row r="88" spans="1:11" x14ac:dyDescent="0.3">
      <c r="A88" s="21"/>
      <c r="B88" s="41"/>
      <c r="C88" s="22"/>
      <c r="D88" s="43" t="str">
        <f t="shared" si="16"/>
        <v/>
      </c>
      <c r="E88" s="44" t="str">
        <f t="shared" si="17"/>
        <v/>
      </c>
      <c r="F88" s="38" t="str">
        <f t="shared" si="15"/>
        <v/>
      </c>
      <c r="G88" s="38" t="str">
        <f t="shared" si="18"/>
        <v/>
      </c>
      <c r="H88" s="31" t="str">
        <f>IF(A88&lt;&gt;"",YEAR(A88),"")</f>
        <v/>
      </c>
      <c r="I88" s="31" t="str">
        <f>IF(A88&lt;&gt;"",MONTH(A88),"")</f>
        <v/>
      </c>
      <c r="J88" s="31" t="str">
        <f t="shared" si="19"/>
        <v xml:space="preserve"> </v>
      </c>
      <c r="K88" s="31" t="str">
        <f t="shared" si="20"/>
        <v/>
      </c>
    </row>
    <row r="89" spans="1:11" x14ac:dyDescent="0.3">
      <c r="A89" s="21"/>
      <c r="B89" s="41"/>
      <c r="C89" s="22"/>
      <c r="D89" s="43" t="str">
        <f t="shared" si="16"/>
        <v/>
      </c>
      <c r="E89" s="44" t="str">
        <f t="shared" si="17"/>
        <v/>
      </c>
      <c r="F89" s="38" t="str">
        <f t="shared" si="15"/>
        <v/>
      </c>
      <c r="G89" s="38" t="str">
        <f t="shared" si="18"/>
        <v/>
      </c>
      <c r="H89" s="31" t="str">
        <f>IF(A89&lt;&gt;"",YEAR(A89),"")</f>
        <v/>
      </c>
      <c r="I89" s="31" t="str">
        <f>IF(A89&lt;&gt;"",MONTH(A89),"")</f>
        <v/>
      </c>
      <c r="J89" s="31" t="str">
        <f t="shared" si="19"/>
        <v xml:space="preserve"> </v>
      </c>
      <c r="K89" s="31" t="str">
        <f t="shared" si="20"/>
        <v/>
      </c>
    </row>
    <row r="90" spans="1:11" x14ac:dyDescent="0.3">
      <c r="A90" s="21"/>
      <c r="B90" s="41"/>
      <c r="C90" s="22"/>
      <c r="D90" s="43" t="str">
        <f t="shared" si="16"/>
        <v/>
      </c>
      <c r="E90" s="44" t="str">
        <f t="shared" si="17"/>
        <v/>
      </c>
      <c r="F90" s="38" t="str">
        <f t="shared" si="15"/>
        <v/>
      </c>
      <c r="G90" s="38" t="str">
        <f t="shared" si="18"/>
        <v/>
      </c>
      <c r="H90" s="31" t="str">
        <f>IF(A90&lt;&gt;"",YEAR(A90),"")</f>
        <v/>
      </c>
      <c r="I90" s="31" t="str">
        <f>IF(A90&lt;&gt;"",MONTH(A90),"")</f>
        <v/>
      </c>
      <c r="J90" s="31" t="str">
        <f t="shared" si="19"/>
        <v xml:space="preserve"> </v>
      </c>
      <c r="K90" s="31" t="str">
        <f t="shared" si="20"/>
        <v/>
      </c>
    </row>
    <row r="91" spans="1:11" x14ac:dyDescent="0.3">
      <c r="A91" s="21"/>
      <c r="B91" s="41"/>
      <c r="C91" s="22"/>
      <c r="D91" s="43" t="str">
        <f t="shared" si="16"/>
        <v/>
      </c>
      <c r="E91" s="44" t="str">
        <f t="shared" si="17"/>
        <v/>
      </c>
      <c r="F91" s="38" t="str">
        <f t="shared" si="15"/>
        <v/>
      </c>
      <c r="G91" s="38" t="str">
        <f t="shared" si="18"/>
        <v/>
      </c>
      <c r="H91" s="31" t="str">
        <f>IF(A91&lt;&gt;"",YEAR(A91),"")</f>
        <v/>
      </c>
      <c r="I91" s="31" t="str">
        <f>IF(A91&lt;&gt;"",MONTH(A91),"")</f>
        <v/>
      </c>
      <c r="J91" s="31" t="str">
        <f t="shared" si="19"/>
        <v xml:space="preserve"> </v>
      </c>
      <c r="K91" s="31" t="str">
        <f t="shared" si="20"/>
        <v/>
      </c>
    </row>
    <row r="92" spans="1:11" x14ac:dyDescent="0.3">
      <c r="A92" s="21"/>
      <c r="B92" s="41"/>
      <c r="C92" s="22"/>
      <c r="D92" s="43" t="str">
        <f t="shared" si="16"/>
        <v/>
      </c>
      <c r="E92" s="44" t="str">
        <f t="shared" si="17"/>
        <v/>
      </c>
      <c r="F92" s="38" t="str">
        <f t="shared" si="15"/>
        <v/>
      </c>
      <c r="G92" s="38" t="str">
        <f t="shared" si="18"/>
        <v/>
      </c>
      <c r="H92" s="31" t="str">
        <f>IF(A92&lt;&gt;"",YEAR(A92),"")</f>
        <v/>
      </c>
      <c r="I92" s="31" t="str">
        <f>IF(A92&lt;&gt;"",MONTH(A92),"")</f>
        <v/>
      </c>
      <c r="J92" s="31" t="str">
        <f t="shared" si="19"/>
        <v xml:space="preserve"> </v>
      </c>
      <c r="K92" s="31" t="str">
        <f t="shared" si="20"/>
        <v/>
      </c>
    </row>
    <row r="93" spans="1:11" x14ac:dyDescent="0.3">
      <c r="A93" s="21"/>
      <c r="B93" s="41"/>
      <c r="C93" s="22"/>
      <c r="D93" s="43" t="str">
        <f t="shared" si="16"/>
        <v/>
      </c>
      <c r="E93" s="44" t="str">
        <f t="shared" si="17"/>
        <v/>
      </c>
      <c r="F93" s="38" t="str">
        <f t="shared" si="15"/>
        <v/>
      </c>
      <c r="G93" s="38" t="str">
        <f t="shared" si="18"/>
        <v/>
      </c>
      <c r="H93" s="31" t="str">
        <f>IF(A93&lt;&gt;"",YEAR(A93),"")</f>
        <v/>
      </c>
      <c r="I93" s="31" t="str">
        <f>IF(A93&lt;&gt;"",MONTH(A93),"")</f>
        <v/>
      </c>
      <c r="J93" s="31" t="str">
        <f t="shared" si="19"/>
        <v xml:space="preserve"> </v>
      </c>
      <c r="K93" s="31" t="str">
        <f t="shared" si="20"/>
        <v/>
      </c>
    </row>
    <row r="94" spans="1:11" x14ac:dyDescent="0.3">
      <c r="A94" s="21"/>
      <c r="B94" s="41"/>
      <c r="C94" s="22"/>
      <c r="D94" s="43" t="str">
        <f t="shared" si="16"/>
        <v/>
      </c>
      <c r="E94" s="44" t="str">
        <f t="shared" si="17"/>
        <v/>
      </c>
      <c r="F94" s="38" t="str">
        <f t="shared" si="15"/>
        <v/>
      </c>
      <c r="G94" s="38" t="str">
        <f t="shared" si="18"/>
        <v/>
      </c>
      <c r="H94" s="31" t="str">
        <f>IF(A94&lt;&gt;"",YEAR(A94),"")</f>
        <v/>
      </c>
      <c r="I94" s="31" t="str">
        <f>IF(A94&lt;&gt;"",MONTH(A94),"")</f>
        <v/>
      </c>
      <c r="J94" s="31" t="str">
        <f t="shared" si="19"/>
        <v xml:space="preserve"> </v>
      </c>
      <c r="K94" s="31" t="str">
        <f t="shared" si="20"/>
        <v/>
      </c>
    </row>
    <row r="95" spans="1:11" x14ac:dyDescent="0.3">
      <c r="A95" s="21"/>
      <c r="B95" s="41"/>
      <c r="C95" s="22"/>
      <c r="D95" s="43" t="str">
        <f t="shared" si="16"/>
        <v/>
      </c>
      <c r="E95" s="44" t="str">
        <f t="shared" si="17"/>
        <v/>
      </c>
      <c r="F95" s="38" t="str">
        <f t="shared" si="15"/>
        <v/>
      </c>
      <c r="G95" s="38" t="str">
        <f t="shared" si="18"/>
        <v/>
      </c>
      <c r="H95" s="31" t="str">
        <f>IF(A95&lt;&gt;"",YEAR(A95),"")</f>
        <v/>
      </c>
      <c r="I95" s="31" t="str">
        <f>IF(A95&lt;&gt;"",MONTH(A95),"")</f>
        <v/>
      </c>
      <c r="J95" s="31" t="str">
        <f t="shared" si="19"/>
        <v xml:space="preserve"> </v>
      </c>
      <c r="K95" s="31" t="str">
        <f t="shared" si="20"/>
        <v/>
      </c>
    </row>
    <row r="96" spans="1:11" x14ac:dyDescent="0.3">
      <c r="A96" s="21"/>
      <c r="B96" s="41"/>
      <c r="C96" s="22"/>
      <c r="D96" s="43" t="str">
        <f t="shared" si="16"/>
        <v/>
      </c>
      <c r="E96" s="44" t="str">
        <f t="shared" si="17"/>
        <v/>
      </c>
      <c r="F96" s="38" t="str">
        <f t="shared" si="15"/>
        <v/>
      </c>
      <c r="G96" s="38" t="str">
        <f t="shared" si="18"/>
        <v/>
      </c>
      <c r="H96" s="31" t="str">
        <f>IF(A96&lt;&gt;"",YEAR(A96),"")</f>
        <v/>
      </c>
      <c r="I96" s="31" t="str">
        <f>IF(A96&lt;&gt;"",MONTH(A96),"")</f>
        <v/>
      </c>
      <c r="J96" s="31" t="str">
        <f t="shared" si="19"/>
        <v xml:space="preserve"> </v>
      </c>
      <c r="K96" s="31" t="str">
        <f t="shared" si="20"/>
        <v/>
      </c>
    </row>
    <row r="97" spans="1:11" x14ac:dyDescent="0.3">
      <c r="A97" s="21"/>
      <c r="B97" s="41"/>
      <c r="C97" s="22"/>
      <c r="D97" s="43" t="str">
        <f t="shared" si="16"/>
        <v/>
      </c>
      <c r="E97" s="44" t="str">
        <f t="shared" si="17"/>
        <v/>
      </c>
      <c r="F97" s="38" t="str">
        <f t="shared" si="15"/>
        <v/>
      </c>
      <c r="G97" s="38" t="str">
        <f t="shared" si="18"/>
        <v/>
      </c>
      <c r="H97" s="31" t="str">
        <f>IF(A97&lt;&gt;"",YEAR(A97),"")</f>
        <v/>
      </c>
      <c r="I97" s="31" t="str">
        <f>IF(A97&lt;&gt;"",MONTH(A97),"")</f>
        <v/>
      </c>
      <c r="J97" s="31" t="str">
        <f t="shared" si="19"/>
        <v xml:space="preserve"> </v>
      </c>
      <c r="K97" s="31" t="str">
        <f t="shared" si="20"/>
        <v/>
      </c>
    </row>
    <row r="98" spans="1:11" x14ac:dyDescent="0.3">
      <c r="A98" s="21"/>
      <c r="B98" s="41"/>
      <c r="C98" s="22"/>
      <c r="D98" s="43" t="str">
        <f t="shared" si="16"/>
        <v/>
      </c>
      <c r="E98" s="44" t="str">
        <f t="shared" si="17"/>
        <v/>
      </c>
      <c r="F98" s="38" t="str">
        <f t="shared" si="15"/>
        <v/>
      </c>
      <c r="G98" s="38" t="str">
        <f t="shared" si="18"/>
        <v/>
      </c>
      <c r="H98" s="31" t="str">
        <f>IF(A98&lt;&gt;"",YEAR(A98),"")</f>
        <v/>
      </c>
      <c r="I98" s="31" t="str">
        <f>IF(A98&lt;&gt;"",MONTH(A98),"")</f>
        <v/>
      </c>
      <c r="J98" s="31" t="str">
        <f t="shared" si="19"/>
        <v xml:space="preserve"> </v>
      </c>
      <c r="K98" s="31" t="str">
        <f t="shared" si="20"/>
        <v/>
      </c>
    </row>
    <row r="99" spans="1:11" x14ac:dyDescent="0.3">
      <c r="A99" s="21"/>
      <c r="B99" s="41"/>
      <c r="C99" s="22"/>
      <c r="D99" s="43" t="str">
        <f t="shared" si="16"/>
        <v/>
      </c>
      <c r="E99" s="44" t="str">
        <f t="shared" si="17"/>
        <v/>
      </c>
      <c r="F99" s="38" t="str">
        <f t="shared" si="15"/>
        <v/>
      </c>
      <c r="G99" s="38" t="str">
        <f t="shared" si="18"/>
        <v/>
      </c>
      <c r="H99" s="31" t="str">
        <f>IF(A99&lt;&gt;"",YEAR(A99),"")</f>
        <v/>
      </c>
      <c r="I99" s="31" t="str">
        <f>IF(A99&lt;&gt;"",MONTH(A99),"")</f>
        <v/>
      </c>
      <c r="J99" s="31" t="str">
        <f t="shared" si="19"/>
        <v xml:space="preserve"> </v>
      </c>
      <c r="K99" s="31" t="str">
        <f t="shared" si="20"/>
        <v/>
      </c>
    </row>
    <row r="100" spans="1:11" x14ac:dyDescent="0.3">
      <c r="A100" s="21"/>
      <c r="B100" s="41"/>
      <c r="C100" s="22"/>
      <c r="D100" s="43" t="str">
        <f t="shared" si="16"/>
        <v/>
      </c>
      <c r="E100" s="44" t="str">
        <f t="shared" si="17"/>
        <v/>
      </c>
      <c r="F100" s="38" t="str">
        <f t="shared" si="15"/>
        <v/>
      </c>
      <c r="G100" s="38" t="str">
        <f t="shared" si="18"/>
        <v/>
      </c>
      <c r="H100" s="31" t="str">
        <f>IF(A100&lt;&gt;"",YEAR(A100),"")</f>
        <v/>
      </c>
      <c r="I100" s="31" t="str">
        <f>IF(A100&lt;&gt;"",MONTH(A100),"")</f>
        <v/>
      </c>
      <c r="J100" s="31" t="str">
        <f t="shared" si="19"/>
        <v xml:space="preserve"> </v>
      </c>
      <c r="K100" s="31" t="str">
        <f t="shared" si="20"/>
        <v/>
      </c>
    </row>
    <row r="101" spans="1:11" x14ac:dyDescent="0.3">
      <c r="A101" s="21"/>
      <c r="B101" s="41"/>
      <c r="C101" s="22"/>
      <c r="D101" s="43" t="str">
        <f t="shared" si="16"/>
        <v/>
      </c>
      <c r="E101" s="44" t="str">
        <f t="shared" si="17"/>
        <v/>
      </c>
      <c r="F101" s="38" t="str">
        <f t="shared" si="15"/>
        <v/>
      </c>
      <c r="G101" s="38" t="str">
        <f t="shared" si="18"/>
        <v/>
      </c>
      <c r="H101" s="31" t="str">
        <f>IF(A101&lt;&gt;"",YEAR(A101),"")</f>
        <v/>
      </c>
      <c r="I101" s="31" t="str">
        <f>IF(A101&lt;&gt;"",MONTH(A101),"")</f>
        <v/>
      </c>
      <c r="J101" s="31" t="str">
        <f t="shared" si="19"/>
        <v xml:space="preserve"> </v>
      </c>
      <c r="K101" s="31" t="str">
        <f t="shared" si="20"/>
        <v/>
      </c>
    </row>
    <row r="102" spans="1:11" x14ac:dyDescent="0.3">
      <c r="A102" s="21"/>
      <c r="B102" s="41"/>
      <c r="C102" s="22"/>
      <c r="D102" s="43" t="str">
        <f t="shared" si="16"/>
        <v/>
      </c>
      <c r="E102" s="44" t="str">
        <f t="shared" si="17"/>
        <v/>
      </c>
      <c r="F102" s="38" t="str">
        <f t="shared" si="15"/>
        <v/>
      </c>
      <c r="G102" s="38" t="str">
        <f t="shared" si="18"/>
        <v/>
      </c>
      <c r="H102" s="31" t="str">
        <f>IF(A102&lt;&gt;"",YEAR(A102),"")</f>
        <v/>
      </c>
      <c r="I102" s="31" t="str">
        <f>IF(A102&lt;&gt;"",MONTH(A102),"")</f>
        <v/>
      </c>
      <c r="J102" s="31" t="str">
        <f t="shared" si="19"/>
        <v xml:space="preserve"> </v>
      </c>
      <c r="K102" s="31" t="str">
        <f t="shared" si="20"/>
        <v/>
      </c>
    </row>
    <row r="103" spans="1:11" x14ac:dyDescent="0.3">
      <c r="A103" s="21"/>
      <c r="B103" s="41"/>
      <c r="C103" s="22"/>
      <c r="D103" s="43" t="str">
        <f t="shared" si="16"/>
        <v/>
      </c>
      <c r="E103" s="44" t="str">
        <f t="shared" si="17"/>
        <v/>
      </c>
      <c r="F103" s="38" t="str">
        <f t="shared" si="15"/>
        <v/>
      </c>
      <c r="G103" s="38" t="str">
        <f t="shared" si="18"/>
        <v/>
      </c>
      <c r="H103" s="31" t="str">
        <f>IF(A103&lt;&gt;"",YEAR(A103),"")</f>
        <v/>
      </c>
      <c r="I103" s="31" t="str">
        <f>IF(A103&lt;&gt;"",MONTH(A103),"")</f>
        <v/>
      </c>
      <c r="J103" s="31" t="str">
        <f t="shared" si="19"/>
        <v xml:space="preserve"> </v>
      </c>
      <c r="K103" s="31" t="str">
        <f t="shared" si="20"/>
        <v/>
      </c>
    </row>
    <row r="104" spans="1:11" x14ac:dyDescent="0.3">
      <c r="A104" s="21"/>
      <c r="B104" s="41"/>
      <c r="C104" s="22"/>
      <c r="D104" s="43" t="str">
        <f t="shared" si="16"/>
        <v/>
      </c>
      <c r="E104" s="44" t="str">
        <f t="shared" si="17"/>
        <v/>
      </c>
      <c r="F104" s="38" t="str">
        <f t="shared" si="15"/>
        <v/>
      </c>
      <c r="G104" s="38" t="str">
        <f t="shared" si="18"/>
        <v/>
      </c>
      <c r="H104" s="31" t="str">
        <f>IF(A104&lt;&gt;"",YEAR(A104),"")</f>
        <v/>
      </c>
      <c r="I104" s="31" t="str">
        <f>IF(A104&lt;&gt;"",MONTH(A104),"")</f>
        <v/>
      </c>
      <c r="J104" s="31" t="str">
        <f t="shared" si="19"/>
        <v xml:space="preserve"> </v>
      </c>
      <c r="K104" s="31" t="str">
        <f t="shared" si="20"/>
        <v/>
      </c>
    </row>
    <row r="105" spans="1:11" x14ac:dyDescent="0.3">
      <c r="A105" s="21"/>
      <c r="B105" s="41"/>
      <c r="C105" s="22"/>
      <c r="D105" s="43" t="str">
        <f t="shared" si="16"/>
        <v/>
      </c>
      <c r="E105" s="44" t="str">
        <f t="shared" si="17"/>
        <v/>
      </c>
      <c r="F105" s="38" t="str">
        <f t="shared" si="15"/>
        <v/>
      </c>
      <c r="G105" s="38" t="str">
        <f t="shared" si="18"/>
        <v/>
      </c>
      <c r="H105" s="31" t="str">
        <f>IF(A105&lt;&gt;"",YEAR(A105),"")</f>
        <v/>
      </c>
      <c r="I105" s="31" t="str">
        <f>IF(A105&lt;&gt;"",MONTH(A105),"")</f>
        <v/>
      </c>
      <c r="J105" s="31" t="str">
        <f t="shared" si="19"/>
        <v xml:space="preserve"> </v>
      </c>
      <c r="K105" s="31" t="str">
        <f t="shared" si="20"/>
        <v/>
      </c>
    </row>
  </sheetData>
  <autoFilter ref="A1:C13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3:B15"/>
  <sheetViews>
    <sheetView showGridLines="0" tabSelected="1" workbookViewId="0">
      <selection activeCell="L6" sqref="L6"/>
    </sheetView>
  </sheetViews>
  <sheetFormatPr baseColWidth="10" defaultRowHeight="14.4" x14ac:dyDescent="0.3"/>
  <cols>
    <col min="1" max="1" width="8.33203125" bestFit="1" customWidth="1"/>
    <col min="2" max="2" width="22.6640625" bestFit="1" customWidth="1"/>
    <col min="3" max="3" width="10.5546875" bestFit="1" customWidth="1"/>
  </cols>
  <sheetData>
    <row r="3" spans="1:2" x14ac:dyDescent="0.3">
      <c r="A3" s="33" t="s">
        <v>3</v>
      </c>
      <c r="B3" t="s">
        <v>20</v>
      </c>
    </row>
    <row r="4" spans="1:2" x14ac:dyDescent="0.3">
      <c r="A4" s="34">
        <v>2020</v>
      </c>
      <c r="B4" s="36">
        <v>4985</v>
      </c>
    </row>
    <row r="5" spans="1:2" x14ac:dyDescent="0.3">
      <c r="A5" s="35" t="s">
        <v>30</v>
      </c>
      <c r="B5" s="36">
        <v>4985</v>
      </c>
    </row>
    <row r="6" spans="1:2" x14ac:dyDescent="0.3">
      <c r="A6" s="34">
        <v>2021</v>
      </c>
      <c r="B6" s="36">
        <v>26919</v>
      </c>
    </row>
    <row r="7" spans="1:2" x14ac:dyDescent="0.3">
      <c r="A7" s="35" t="s">
        <v>25</v>
      </c>
      <c r="B7" s="36">
        <v>7976.0000000000009</v>
      </c>
    </row>
    <row r="8" spans="1:2" x14ac:dyDescent="0.3">
      <c r="A8" s="35" t="s">
        <v>27</v>
      </c>
      <c r="B8" s="36">
        <v>5982</v>
      </c>
    </row>
    <row r="9" spans="1:2" x14ac:dyDescent="0.3">
      <c r="A9" s="35" t="s">
        <v>31</v>
      </c>
      <c r="B9" s="36">
        <v>6979</v>
      </c>
    </row>
    <row r="10" spans="1:2" x14ac:dyDescent="0.3">
      <c r="A10" s="35" t="s">
        <v>32</v>
      </c>
      <c r="B10" s="36">
        <v>5982</v>
      </c>
    </row>
    <row r="11" spans="1:2" x14ac:dyDescent="0.3">
      <c r="A11" s="34">
        <v>2022</v>
      </c>
      <c r="B11" s="36">
        <v>25852.21</v>
      </c>
    </row>
    <row r="12" spans="1:2" x14ac:dyDescent="0.3">
      <c r="A12" s="35" t="s">
        <v>24</v>
      </c>
      <c r="B12" s="36">
        <v>4985</v>
      </c>
    </row>
    <row r="13" spans="1:2" x14ac:dyDescent="0.3">
      <c r="A13" s="35" t="s">
        <v>26</v>
      </c>
      <c r="B13" s="36">
        <v>7976.0000000000009</v>
      </c>
    </row>
    <row r="14" spans="1:2" x14ac:dyDescent="0.3">
      <c r="A14" s="35" t="s">
        <v>27</v>
      </c>
      <c r="B14" s="36">
        <v>5912.21</v>
      </c>
    </row>
    <row r="15" spans="1:2" x14ac:dyDescent="0.3">
      <c r="A15" s="35" t="s">
        <v>31</v>
      </c>
      <c r="B15" s="36">
        <v>6979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941A8-E8AA-4F33-BA83-7F13B8B87627}">
  <sheetPr>
    <tabColor rgb="FFFF0000"/>
  </sheetPr>
  <dimension ref="A3:B6"/>
  <sheetViews>
    <sheetView showGridLines="0" workbookViewId="0">
      <selection activeCell="B20" sqref="B20"/>
    </sheetView>
  </sheetViews>
  <sheetFormatPr baseColWidth="10" defaultRowHeight="14.4" x14ac:dyDescent="0.3"/>
  <cols>
    <col min="1" max="1" width="8.33203125" bestFit="1" customWidth="1"/>
    <col min="2" max="2" width="16.33203125" bestFit="1" customWidth="1"/>
    <col min="3" max="3" width="10.5546875" bestFit="1" customWidth="1"/>
  </cols>
  <sheetData>
    <row r="3" spans="1:2" x14ac:dyDescent="0.3">
      <c r="A3" s="33" t="s">
        <v>3</v>
      </c>
      <c r="B3" t="s">
        <v>33</v>
      </c>
    </row>
    <row r="4" spans="1:2" x14ac:dyDescent="0.3">
      <c r="A4" s="34">
        <v>2020</v>
      </c>
      <c r="B4" s="45">
        <v>500</v>
      </c>
    </row>
    <row r="5" spans="1:2" x14ac:dyDescent="0.3">
      <c r="A5" s="34">
        <v>2021</v>
      </c>
      <c r="B5" s="45">
        <v>2700</v>
      </c>
    </row>
    <row r="6" spans="1:2" x14ac:dyDescent="0.3">
      <c r="A6" s="34">
        <v>2022</v>
      </c>
      <c r="B6" s="45">
        <v>2593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3:D12"/>
  <sheetViews>
    <sheetView showGridLines="0" topLeftCell="A4" workbookViewId="0">
      <selection activeCell="K17" sqref="K17"/>
    </sheetView>
  </sheetViews>
  <sheetFormatPr baseColWidth="10" defaultRowHeight="14.4" x14ac:dyDescent="0.3"/>
  <cols>
    <col min="1" max="1" width="11.88671875" bestFit="1" customWidth="1"/>
    <col min="2" max="2" width="9.77734375" bestFit="1" customWidth="1"/>
    <col min="3" max="4" width="10.77734375" bestFit="1" customWidth="1"/>
    <col min="5" max="5" width="11.6640625" bestFit="1" customWidth="1"/>
    <col min="6" max="6" width="9.5546875" bestFit="1" customWidth="1"/>
    <col min="7" max="7" width="11.6640625" bestFit="1" customWidth="1"/>
    <col min="8" max="8" width="10.5546875" customWidth="1"/>
    <col min="9" max="9" width="5.5546875" customWidth="1"/>
    <col min="10" max="10" width="11.6640625" customWidth="1"/>
    <col min="11" max="13" width="9.5546875" customWidth="1"/>
    <col min="14" max="14" width="10.5546875" customWidth="1"/>
    <col min="16" max="16" width="5.44140625" customWidth="1"/>
    <col min="17" max="17" width="7.33203125" customWidth="1"/>
    <col min="18" max="18" width="10.21875" customWidth="1"/>
    <col min="19" max="19" width="11.6640625" bestFit="1" customWidth="1"/>
  </cols>
  <sheetData>
    <row r="3" spans="1:4" x14ac:dyDescent="0.3">
      <c r="A3" s="33" t="s">
        <v>19</v>
      </c>
      <c r="B3" s="33" t="s">
        <v>3</v>
      </c>
    </row>
    <row r="4" spans="1:4" x14ac:dyDescent="0.3">
      <c r="A4" s="33" t="s">
        <v>3</v>
      </c>
      <c r="B4">
        <v>2020</v>
      </c>
      <c r="C4">
        <v>2021</v>
      </c>
      <c r="D4">
        <v>2022</v>
      </c>
    </row>
    <row r="5" spans="1:4" x14ac:dyDescent="0.3">
      <c r="A5" s="34" t="s">
        <v>31</v>
      </c>
      <c r="B5" s="36"/>
      <c r="C5" s="36">
        <v>6979</v>
      </c>
      <c r="D5" s="36">
        <v>6979</v>
      </c>
    </row>
    <row r="6" spans="1:4" x14ac:dyDescent="0.3">
      <c r="A6" s="34" t="s">
        <v>24</v>
      </c>
      <c r="B6" s="36"/>
      <c r="C6" s="36"/>
      <c r="D6" s="36">
        <v>4985</v>
      </c>
    </row>
    <row r="7" spans="1:4" x14ac:dyDescent="0.3">
      <c r="A7" s="34" t="s">
        <v>25</v>
      </c>
      <c r="B7" s="36"/>
      <c r="C7" s="36">
        <v>7976.0000000000009</v>
      </c>
      <c r="D7" s="36"/>
    </row>
    <row r="8" spans="1:4" x14ac:dyDescent="0.3">
      <c r="A8" s="34" t="s">
        <v>26</v>
      </c>
      <c r="B8" s="36"/>
      <c r="C8" s="36"/>
      <c r="D8" s="36">
        <v>7976.0000000000009</v>
      </c>
    </row>
    <row r="9" spans="1:4" x14ac:dyDescent="0.3">
      <c r="A9" s="34" t="s">
        <v>32</v>
      </c>
      <c r="B9" s="36"/>
      <c r="C9" s="36">
        <v>5982</v>
      </c>
      <c r="D9" s="36"/>
    </row>
    <row r="10" spans="1:4" x14ac:dyDescent="0.3">
      <c r="A10" s="34" t="s">
        <v>30</v>
      </c>
      <c r="B10" s="36">
        <v>4985</v>
      </c>
      <c r="C10" s="36"/>
      <c r="D10" s="36"/>
    </row>
    <row r="11" spans="1:4" x14ac:dyDescent="0.3">
      <c r="A11" s="34" t="s">
        <v>27</v>
      </c>
      <c r="B11" s="36"/>
      <c r="C11" s="36">
        <v>5982</v>
      </c>
      <c r="D11" s="36">
        <v>5912.21</v>
      </c>
    </row>
    <row r="12" spans="1:4" x14ac:dyDescent="0.3">
      <c r="A12" s="34" t="s">
        <v>16</v>
      </c>
      <c r="B12" s="36">
        <v>4985</v>
      </c>
      <c r="C12" s="36">
        <v>26919</v>
      </c>
      <c r="D12" s="36">
        <v>25852.21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3:B15"/>
  <sheetViews>
    <sheetView showGridLines="0" workbookViewId="0">
      <selection activeCell="F25" sqref="F25"/>
    </sheetView>
  </sheetViews>
  <sheetFormatPr baseColWidth="10" defaultRowHeight="14.4" x14ac:dyDescent="0.3"/>
  <cols>
    <col min="1" max="1" width="8.33203125" bestFit="1" customWidth="1"/>
    <col min="2" max="2" width="11.6640625" bestFit="1" customWidth="1"/>
    <col min="3" max="4" width="17.33203125" bestFit="1" customWidth="1"/>
  </cols>
  <sheetData>
    <row r="3" spans="1:2" x14ac:dyDescent="0.3">
      <c r="A3" s="33" t="s">
        <v>3</v>
      </c>
      <c r="B3" t="s">
        <v>17</v>
      </c>
    </row>
    <row r="4" spans="1:2" x14ac:dyDescent="0.3">
      <c r="A4" s="34">
        <v>2020</v>
      </c>
      <c r="B4" s="37">
        <v>324</v>
      </c>
    </row>
    <row r="5" spans="1:2" x14ac:dyDescent="0.3">
      <c r="A5" s="35" t="s">
        <v>30</v>
      </c>
      <c r="B5" s="37">
        <v>324</v>
      </c>
    </row>
    <row r="6" spans="1:2" x14ac:dyDescent="0.3">
      <c r="A6" s="34">
        <v>2021</v>
      </c>
      <c r="B6" s="37">
        <v>2212.9</v>
      </c>
    </row>
    <row r="7" spans="1:2" x14ac:dyDescent="0.3">
      <c r="A7" s="35" t="s">
        <v>25</v>
      </c>
      <c r="B7" s="37">
        <v>628.79999999999995</v>
      </c>
    </row>
    <row r="8" spans="1:2" x14ac:dyDescent="0.3">
      <c r="A8" s="35" t="s">
        <v>27</v>
      </c>
      <c r="B8" s="37">
        <v>576</v>
      </c>
    </row>
    <row r="9" spans="1:2" x14ac:dyDescent="0.3">
      <c r="A9" s="35" t="s">
        <v>31</v>
      </c>
      <c r="B9" s="37">
        <v>500.5</v>
      </c>
    </row>
    <row r="10" spans="1:2" x14ac:dyDescent="0.3">
      <c r="A10" s="35" t="s">
        <v>32</v>
      </c>
      <c r="B10" s="37">
        <v>507.6</v>
      </c>
    </row>
    <row r="11" spans="1:2" x14ac:dyDescent="0.3">
      <c r="A11" s="34">
        <v>2022</v>
      </c>
      <c r="B11" s="37">
        <v>3155.95</v>
      </c>
    </row>
    <row r="12" spans="1:2" x14ac:dyDescent="0.3">
      <c r="A12" s="35" t="s">
        <v>24</v>
      </c>
      <c r="B12" s="37">
        <v>552</v>
      </c>
    </row>
    <row r="13" spans="1:2" x14ac:dyDescent="0.3">
      <c r="A13" s="35" t="s">
        <v>26</v>
      </c>
      <c r="B13" s="37">
        <v>1129.92</v>
      </c>
    </row>
    <row r="14" spans="1:2" x14ac:dyDescent="0.3">
      <c r="A14" s="35" t="s">
        <v>27</v>
      </c>
      <c r="B14" s="37">
        <v>776.83</v>
      </c>
    </row>
    <row r="15" spans="1:2" x14ac:dyDescent="0.3">
      <c r="A15" s="35" t="s">
        <v>31</v>
      </c>
      <c r="B15" s="37">
        <v>697.2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AA8E3-09F1-4861-8EE4-A6D1DE38C66E}">
  <sheetPr>
    <tabColor rgb="FFFFFF00"/>
  </sheetPr>
  <dimension ref="A3:B12"/>
  <sheetViews>
    <sheetView showGridLines="0" workbookViewId="0">
      <selection activeCell="E27" sqref="E27"/>
    </sheetView>
  </sheetViews>
  <sheetFormatPr baseColWidth="10" defaultRowHeight="14.4" x14ac:dyDescent="0.3"/>
  <cols>
    <col min="1" max="1" width="9" bestFit="1" customWidth="1"/>
    <col min="2" max="2" width="18" bestFit="1" customWidth="1"/>
    <col min="3" max="3" width="18.5546875" bestFit="1" customWidth="1"/>
    <col min="4" max="4" width="17.33203125" bestFit="1" customWidth="1"/>
  </cols>
  <sheetData>
    <row r="3" spans="1:2" x14ac:dyDescent="0.3">
      <c r="A3" s="33" t="s">
        <v>3</v>
      </c>
      <c r="B3" t="s">
        <v>35</v>
      </c>
    </row>
    <row r="4" spans="1:2" x14ac:dyDescent="0.3">
      <c r="A4" s="34" t="s">
        <v>36</v>
      </c>
      <c r="B4" s="46">
        <v>0.64800000000000002</v>
      </c>
    </row>
    <row r="5" spans="1:2" x14ac:dyDescent="0.3">
      <c r="A5" s="34" t="s">
        <v>39</v>
      </c>
      <c r="B5" s="46">
        <v>0.71499999999999997</v>
      </c>
    </row>
    <row r="6" spans="1:2" x14ac:dyDescent="0.3">
      <c r="A6" s="34" t="s">
        <v>37</v>
      </c>
      <c r="B6" s="46">
        <v>0.78599999999999992</v>
      </c>
    </row>
    <row r="7" spans="1:2" x14ac:dyDescent="0.3">
      <c r="A7" s="34" t="s">
        <v>40</v>
      </c>
      <c r="B7" s="46">
        <v>0.84600000000000009</v>
      </c>
    </row>
    <row r="8" spans="1:2" x14ac:dyDescent="0.3">
      <c r="A8" s="34" t="s">
        <v>38</v>
      </c>
      <c r="B8" s="46">
        <v>0.96</v>
      </c>
    </row>
    <row r="9" spans="1:2" x14ac:dyDescent="0.3">
      <c r="A9" s="34" t="s">
        <v>44</v>
      </c>
      <c r="B9" s="46">
        <v>0.99600000000000011</v>
      </c>
    </row>
    <row r="10" spans="1:2" x14ac:dyDescent="0.3">
      <c r="A10" s="34" t="s">
        <v>41</v>
      </c>
      <c r="B10" s="46">
        <v>1.1040000000000001</v>
      </c>
    </row>
    <row r="11" spans="1:2" x14ac:dyDescent="0.3">
      <c r="A11" s="34" t="s">
        <v>42</v>
      </c>
      <c r="B11" s="46">
        <v>1.4124000000000001</v>
      </c>
    </row>
    <row r="12" spans="1:2" x14ac:dyDescent="0.3">
      <c r="A12" s="34" t="s">
        <v>43</v>
      </c>
      <c r="B12" s="46">
        <v>1.31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Lisez-moi</vt:lpstr>
      <vt:lpstr>Saisie Factures</vt:lpstr>
      <vt:lpstr>Consommation kWh</vt:lpstr>
      <vt:lpstr>Consommation litres</vt:lpstr>
      <vt:lpstr>Consommation Mensuelle</vt:lpstr>
      <vt:lpstr>Montant</vt:lpstr>
      <vt:lpstr>Prix unitaire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LEGER</dc:creator>
  <cp:lastModifiedBy>Thierry LEGER</cp:lastModifiedBy>
  <dcterms:created xsi:type="dcterms:W3CDTF">2019-12-04T07:33:41Z</dcterms:created>
  <dcterms:modified xsi:type="dcterms:W3CDTF">2022-12-22T14:18:31Z</dcterms:modified>
</cp:coreProperties>
</file>