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U:\01- Documents a distribuer\"/>
    </mc:Choice>
  </mc:AlternateContent>
  <xr:revisionPtr revIDLastSave="0" documentId="13_ncr:1_{1E00B336-943D-431D-B51A-1A5295BDCB8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Lisez-moi" sheetId="8" r:id="rId1"/>
    <sheet name="Saisie Factures" sheetId="3" r:id="rId2"/>
    <sheet name="Conso. Mois" sheetId="11" r:id="rId3"/>
    <sheet name="Conso. HP HC" sheetId="12" r:id="rId4"/>
    <sheet name="Montant" sheetId="10" r:id="rId5"/>
    <sheet name="prix PU" sheetId="13" r:id="rId6"/>
  </sheets>
  <definedNames>
    <definedName name="_xlnm._FilterDatabase" localSheetId="1" hidden="1">'Saisie Factures'!$A$1:$N$120</definedName>
    <definedName name="conso" localSheetId="3">#REF!</definedName>
    <definedName name="conso" localSheetId="2">#REF!</definedName>
    <definedName name="conso" localSheetId="4">#REF!</definedName>
    <definedName name="conso">#REF!</definedName>
    <definedName name="Conso.">#REF!</definedName>
    <definedName name="_xlnm.Print_Area" localSheetId="1">'Saisie Factures'!#REF!</definedName>
  </definedNames>
  <calcPr calcId="191029"/>
  <pivotCaches>
    <pivotCache cacheId="4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3" l="1"/>
  <c r="F11" i="3" s="1"/>
  <c r="I11" i="3"/>
  <c r="J11" i="3"/>
  <c r="K11" i="3" s="1"/>
  <c r="L11" i="3" s="1"/>
  <c r="E12" i="3"/>
  <c r="F12" i="3"/>
  <c r="H12" i="3"/>
  <c r="I12" i="3"/>
  <c r="J12" i="3"/>
  <c r="K12" i="3" s="1"/>
  <c r="L12" i="3" s="1"/>
  <c r="E13" i="3"/>
  <c r="H13" i="3" s="1"/>
  <c r="F13" i="3"/>
  <c r="I13" i="3"/>
  <c r="L13" i="3" s="1"/>
  <c r="J13" i="3"/>
  <c r="K13" i="3"/>
  <c r="E14" i="3"/>
  <c r="F14" i="3" s="1"/>
  <c r="H14" i="3"/>
  <c r="I14" i="3"/>
  <c r="L14" i="3" s="1"/>
  <c r="J14" i="3"/>
  <c r="K14" i="3"/>
  <c r="E15" i="3"/>
  <c r="F15" i="3" s="1"/>
  <c r="I15" i="3"/>
  <c r="J15" i="3"/>
  <c r="K15" i="3"/>
  <c r="L15" i="3" s="1"/>
  <c r="E16" i="3"/>
  <c r="F16" i="3" s="1"/>
  <c r="I16" i="3"/>
  <c r="J16" i="3"/>
  <c r="K16" i="3" s="1"/>
  <c r="E17" i="3"/>
  <c r="F17" i="3"/>
  <c r="H17" i="3"/>
  <c r="I17" i="3"/>
  <c r="L17" i="3" s="1"/>
  <c r="J17" i="3"/>
  <c r="K17" i="3"/>
  <c r="N10" i="3"/>
  <c r="M10" i="3"/>
  <c r="N9" i="3"/>
  <c r="M9" i="3"/>
  <c r="N5" i="3"/>
  <c r="M5" i="3"/>
  <c r="N4" i="3"/>
  <c r="M4" i="3"/>
  <c r="N6" i="3"/>
  <c r="M6" i="3"/>
  <c r="N3" i="3"/>
  <c r="M3" i="3"/>
  <c r="N8" i="3"/>
  <c r="M8" i="3"/>
  <c r="N7" i="3"/>
  <c r="M7" i="3"/>
  <c r="N2" i="3"/>
  <c r="M2" i="3"/>
  <c r="E30" i="3"/>
  <c r="F30" i="3" s="1"/>
  <c r="I30" i="3"/>
  <c r="J30" i="3"/>
  <c r="K30" i="3" s="1"/>
  <c r="E31" i="3"/>
  <c r="H31" i="3" s="1"/>
  <c r="I31" i="3"/>
  <c r="J31" i="3"/>
  <c r="K31" i="3" s="1"/>
  <c r="E32" i="3"/>
  <c r="F32" i="3" s="1"/>
  <c r="I32" i="3"/>
  <c r="J32" i="3"/>
  <c r="K32" i="3" s="1"/>
  <c r="E18" i="3"/>
  <c r="H18" i="3" s="1"/>
  <c r="I18" i="3"/>
  <c r="J18" i="3"/>
  <c r="K18" i="3" s="1"/>
  <c r="E26" i="3"/>
  <c r="F26" i="3" s="1"/>
  <c r="I26" i="3"/>
  <c r="J26" i="3"/>
  <c r="K26" i="3" s="1"/>
  <c r="E22" i="3"/>
  <c r="H22" i="3" s="1"/>
  <c r="I22" i="3"/>
  <c r="J22" i="3"/>
  <c r="K22" i="3" s="1"/>
  <c r="E19" i="3"/>
  <c r="F19" i="3" s="1"/>
  <c r="I19" i="3"/>
  <c r="J19" i="3"/>
  <c r="K19" i="3" s="1"/>
  <c r="E20" i="3"/>
  <c r="H20" i="3" s="1"/>
  <c r="I20" i="3"/>
  <c r="J20" i="3"/>
  <c r="K20" i="3" s="1"/>
  <c r="E24" i="3"/>
  <c r="F24" i="3" s="1"/>
  <c r="I24" i="3"/>
  <c r="J24" i="3"/>
  <c r="K24" i="3" s="1"/>
  <c r="E23" i="3"/>
  <c r="H23" i="3" s="1"/>
  <c r="I23" i="3"/>
  <c r="J23" i="3"/>
  <c r="K23" i="3" s="1"/>
  <c r="E25" i="3"/>
  <c r="F25" i="3" s="1"/>
  <c r="I25" i="3"/>
  <c r="J25" i="3"/>
  <c r="K25" i="3" s="1"/>
  <c r="I27" i="3"/>
  <c r="J27" i="3"/>
  <c r="K27" i="3" s="1"/>
  <c r="E28" i="3"/>
  <c r="F28" i="3" s="1"/>
  <c r="I28" i="3"/>
  <c r="J28" i="3"/>
  <c r="K28" i="3" s="1"/>
  <c r="E29" i="3"/>
  <c r="H29" i="3" s="1"/>
  <c r="I29" i="3"/>
  <c r="J29" i="3"/>
  <c r="K29" i="3" s="1"/>
  <c r="E33" i="3"/>
  <c r="F33" i="3" s="1"/>
  <c r="I33" i="3"/>
  <c r="J33" i="3"/>
  <c r="K33" i="3" s="1"/>
  <c r="E34" i="3"/>
  <c r="F34" i="3" s="1"/>
  <c r="I34" i="3"/>
  <c r="J34" i="3"/>
  <c r="K34" i="3" s="1"/>
  <c r="E35" i="3"/>
  <c r="H35" i="3" s="1"/>
  <c r="I35" i="3"/>
  <c r="L35" i="3" s="1"/>
  <c r="J35" i="3"/>
  <c r="K35" i="3" s="1"/>
  <c r="E36" i="3"/>
  <c r="F36" i="3" s="1"/>
  <c r="I36" i="3"/>
  <c r="J36" i="3"/>
  <c r="K36" i="3" s="1"/>
  <c r="E37" i="3"/>
  <c r="F37" i="3" s="1"/>
  <c r="I37" i="3"/>
  <c r="L37" i="3" s="1"/>
  <c r="J37" i="3"/>
  <c r="K37" i="3" s="1"/>
  <c r="E38" i="3"/>
  <c r="F38" i="3" s="1"/>
  <c r="I38" i="3"/>
  <c r="L38" i="3" s="1"/>
  <c r="J38" i="3"/>
  <c r="K38" i="3" s="1"/>
  <c r="E39" i="3"/>
  <c r="H39" i="3" s="1"/>
  <c r="I39" i="3"/>
  <c r="L39" i="3" s="1"/>
  <c r="J39" i="3"/>
  <c r="K39" i="3" s="1"/>
  <c r="E40" i="3"/>
  <c r="F40" i="3" s="1"/>
  <c r="I40" i="3"/>
  <c r="L40" i="3" s="1"/>
  <c r="J40" i="3"/>
  <c r="K40" i="3" s="1"/>
  <c r="E41" i="3"/>
  <c r="F41" i="3" s="1"/>
  <c r="I41" i="3"/>
  <c r="L41" i="3" s="1"/>
  <c r="J41" i="3"/>
  <c r="K41" i="3" s="1"/>
  <c r="E42" i="3"/>
  <c r="F42" i="3" s="1"/>
  <c r="I42" i="3"/>
  <c r="L42" i="3" s="1"/>
  <c r="J42" i="3"/>
  <c r="K42" i="3" s="1"/>
  <c r="E43" i="3"/>
  <c r="H43" i="3" s="1"/>
  <c r="I43" i="3"/>
  <c r="L43" i="3" s="1"/>
  <c r="J43" i="3"/>
  <c r="K43" i="3" s="1"/>
  <c r="E44" i="3"/>
  <c r="F44" i="3" s="1"/>
  <c r="I44" i="3"/>
  <c r="L44" i="3" s="1"/>
  <c r="J44" i="3"/>
  <c r="K44" i="3" s="1"/>
  <c r="E45" i="3"/>
  <c r="H45" i="3" s="1"/>
  <c r="I45" i="3"/>
  <c r="L45" i="3" s="1"/>
  <c r="J45" i="3"/>
  <c r="K45" i="3" s="1"/>
  <c r="E46" i="3"/>
  <c r="F46" i="3" s="1"/>
  <c r="I46" i="3"/>
  <c r="L46" i="3" s="1"/>
  <c r="J46" i="3"/>
  <c r="K46" i="3" s="1"/>
  <c r="E47" i="3"/>
  <c r="H47" i="3" s="1"/>
  <c r="I47" i="3"/>
  <c r="L47" i="3" s="1"/>
  <c r="J47" i="3"/>
  <c r="K47" i="3" s="1"/>
  <c r="E48" i="3"/>
  <c r="F48" i="3" s="1"/>
  <c r="I48" i="3"/>
  <c r="L48" i="3" s="1"/>
  <c r="J48" i="3"/>
  <c r="K48" i="3" s="1"/>
  <c r="E49" i="3"/>
  <c r="H49" i="3" s="1"/>
  <c r="I49" i="3"/>
  <c r="L49" i="3" s="1"/>
  <c r="J49" i="3"/>
  <c r="K49" i="3" s="1"/>
  <c r="E50" i="3"/>
  <c r="F50" i="3" s="1"/>
  <c r="I50" i="3"/>
  <c r="L50" i="3" s="1"/>
  <c r="J50" i="3"/>
  <c r="K50" i="3" s="1"/>
  <c r="E51" i="3"/>
  <c r="H51" i="3" s="1"/>
  <c r="I51" i="3"/>
  <c r="L51" i="3" s="1"/>
  <c r="J51" i="3"/>
  <c r="K51" i="3" s="1"/>
  <c r="E52" i="3"/>
  <c r="F52" i="3" s="1"/>
  <c r="I52" i="3"/>
  <c r="L52" i="3" s="1"/>
  <c r="J52" i="3"/>
  <c r="K52" i="3" s="1"/>
  <c r="E53" i="3"/>
  <c r="H53" i="3" s="1"/>
  <c r="I53" i="3"/>
  <c r="L53" i="3" s="1"/>
  <c r="J53" i="3"/>
  <c r="K53" i="3" s="1"/>
  <c r="E54" i="3"/>
  <c r="F54" i="3" s="1"/>
  <c r="I54" i="3"/>
  <c r="L54" i="3" s="1"/>
  <c r="J54" i="3"/>
  <c r="K54" i="3" s="1"/>
  <c r="E55" i="3"/>
  <c r="H55" i="3" s="1"/>
  <c r="I55" i="3"/>
  <c r="L55" i="3" s="1"/>
  <c r="J55" i="3"/>
  <c r="K55" i="3" s="1"/>
  <c r="E56" i="3"/>
  <c r="F56" i="3" s="1"/>
  <c r="I56" i="3"/>
  <c r="L56" i="3" s="1"/>
  <c r="J56" i="3"/>
  <c r="K56" i="3" s="1"/>
  <c r="E57" i="3"/>
  <c r="F57" i="3" s="1"/>
  <c r="I57" i="3"/>
  <c r="L57" i="3" s="1"/>
  <c r="J57" i="3"/>
  <c r="K57" i="3" s="1"/>
  <c r="E58" i="3"/>
  <c r="F58" i="3" s="1"/>
  <c r="I58" i="3"/>
  <c r="L58" i="3" s="1"/>
  <c r="J58" i="3"/>
  <c r="K58" i="3" s="1"/>
  <c r="E59" i="3"/>
  <c r="H59" i="3" s="1"/>
  <c r="I59" i="3"/>
  <c r="L59" i="3" s="1"/>
  <c r="J59" i="3"/>
  <c r="K59" i="3" s="1"/>
  <c r="E60" i="3"/>
  <c r="F60" i="3" s="1"/>
  <c r="I60" i="3"/>
  <c r="L60" i="3" s="1"/>
  <c r="J60" i="3"/>
  <c r="K60" i="3" s="1"/>
  <c r="E61" i="3"/>
  <c r="F61" i="3" s="1"/>
  <c r="I61" i="3"/>
  <c r="L61" i="3" s="1"/>
  <c r="J61" i="3"/>
  <c r="K61" i="3" s="1"/>
  <c r="E62" i="3"/>
  <c r="F62" i="3" s="1"/>
  <c r="I62" i="3"/>
  <c r="L62" i="3" s="1"/>
  <c r="J62" i="3"/>
  <c r="K62" i="3" s="1"/>
  <c r="E63" i="3"/>
  <c r="H63" i="3" s="1"/>
  <c r="I63" i="3"/>
  <c r="L63" i="3" s="1"/>
  <c r="J63" i="3"/>
  <c r="K63" i="3" s="1"/>
  <c r="E64" i="3"/>
  <c r="F64" i="3" s="1"/>
  <c r="I64" i="3"/>
  <c r="L64" i="3" s="1"/>
  <c r="J64" i="3"/>
  <c r="K64" i="3" s="1"/>
  <c r="E65" i="3"/>
  <c r="H65" i="3" s="1"/>
  <c r="I65" i="3"/>
  <c r="L65" i="3" s="1"/>
  <c r="J65" i="3"/>
  <c r="K65" i="3" s="1"/>
  <c r="E66" i="3"/>
  <c r="F66" i="3" s="1"/>
  <c r="I66" i="3"/>
  <c r="L66" i="3" s="1"/>
  <c r="J66" i="3"/>
  <c r="K66" i="3" s="1"/>
  <c r="E67" i="3"/>
  <c r="H67" i="3" s="1"/>
  <c r="I67" i="3"/>
  <c r="L67" i="3" s="1"/>
  <c r="J67" i="3"/>
  <c r="K67" i="3" s="1"/>
  <c r="E68" i="3"/>
  <c r="F68" i="3" s="1"/>
  <c r="I68" i="3"/>
  <c r="L68" i="3" s="1"/>
  <c r="J68" i="3"/>
  <c r="K68" i="3" s="1"/>
  <c r="E69" i="3"/>
  <c r="H69" i="3" s="1"/>
  <c r="I69" i="3"/>
  <c r="L69" i="3" s="1"/>
  <c r="J69" i="3"/>
  <c r="K69" i="3" s="1"/>
  <c r="E70" i="3"/>
  <c r="F70" i="3" s="1"/>
  <c r="I70" i="3"/>
  <c r="L70" i="3" s="1"/>
  <c r="J70" i="3"/>
  <c r="K70" i="3" s="1"/>
  <c r="E71" i="3"/>
  <c r="H71" i="3" s="1"/>
  <c r="I71" i="3"/>
  <c r="L71" i="3" s="1"/>
  <c r="J71" i="3"/>
  <c r="K71" i="3" s="1"/>
  <c r="E72" i="3"/>
  <c r="F72" i="3" s="1"/>
  <c r="I72" i="3"/>
  <c r="L72" i="3" s="1"/>
  <c r="J72" i="3"/>
  <c r="K72" i="3" s="1"/>
  <c r="E73" i="3"/>
  <c r="H73" i="3" s="1"/>
  <c r="I73" i="3"/>
  <c r="L73" i="3" s="1"/>
  <c r="J73" i="3"/>
  <c r="K73" i="3" s="1"/>
  <c r="E74" i="3"/>
  <c r="F74" i="3" s="1"/>
  <c r="I74" i="3"/>
  <c r="L74" i="3" s="1"/>
  <c r="J74" i="3"/>
  <c r="K74" i="3" s="1"/>
  <c r="E75" i="3"/>
  <c r="H75" i="3" s="1"/>
  <c r="I75" i="3"/>
  <c r="L75" i="3" s="1"/>
  <c r="J75" i="3"/>
  <c r="K75" i="3" s="1"/>
  <c r="E76" i="3"/>
  <c r="F76" i="3" s="1"/>
  <c r="I76" i="3"/>
  <c r="L76" i="3" s="1"/>
  <c r="J76" i="3"/>
  <c r="K76" i="3" s="1"/>
  <c r="E77" i="3"/>
  <c r="H77" i="3" s="1"/>
  <c r="I77" i="3"/>
  <c r="L77" i="3" s="1"/>
  <c r="J77" i="3"/>
  <c r="K77" i="3" s="1"/>
  <c r="E78" i="3"/>
  <c r="F78" i="3" s="1"/>
  <c r="I78" i="3"/>
  <c r="L78" i="3" s="1"/>
  <c r="J78" i="3"/>
  <c r="K78" i="3" s="1"/>
  <c r="E79" i="3"/>
  <c r="H79" i="3" s="1"/>
  <c r="I79" i="3"/>
  <c r="L79" i="3" s="1"/>
  <c r="J79" i="3"/>
  <c r="K79" i="3" s="1"/>
  <c r="E80" i="3"/>
  <c r="F80" i="3" s="1"/>
  <c r="I80" i="3"/>
  <c r="L80" i="3" s="1"/>
  <c r="J80" i="3"/>
  <c r="K80" i="3" s="1"/>
  <c r="E81" i="3"/>
  <c r="H81" i="3" s="1"/>
  <c r="I81" i="3"/>
  <c r="L81" i="3" s="1"/>
  <c r="J81" i="3"/>
  <c r="K81" i="3" s="1"/>
  <c r="E82" i="3"/>
  <c r="F82" i="3" s="1"/>
  <c r="I82" i="3"/>
  <c r="L82" i="3" s="1"/>
  <c r="J82" i="3"/>
  <c r="K82" i="3" s="1"/>
  <c r="E83" i="3"/>
  <c r="F83" i="3" s="1"/>
  <c r="I83" i="3"/>
  <c r="L83" i="3" s="1"/>
  <c r="J83" i="3"/>
  <c r="K83" i="3" s="1"/>
  <c r="E84" i="3"/>
  <c r="F84" i="3" s="1"/>
  <c r="I84" i="3"/>
  <c r="L84" i="3" s="1"/>
  <c r="J84" i="3"/>
  <c r="K84" i="3" s="1"/>
  <c r="E85" i="3"/>
  <c r="H85" i="3" s="1"/>
  <c r="I85" i="3"/>
  <c r="L85" i="3" s="1"/>
  <c r="J85" i="3"/>
  <c r="K85" i="3" s="1"/>
  <c r="E86" i="3"/>
  <c r="F86" i="3" s="1"/>
  <c r="I86" i="3"/>
  <c r="L86" i="3" s="1"/>
  <c r="J86" i="3"/>
  <c r="K86" i="3" s="1"/>
  <c r="E87" i="3"/>
  <c r="H87" i="3" s="1"/>
  <c r="I87" i="3"/>
  <c r="L87" i="3" s="1"/>
  <c r="J87" i="3"/>
  <c r="K87" i="3" s="1"/>
  <c r="E88" i="3"/>
  <c r="F88" i="3" s="1"/>
  <c r="I88" i="3"/>
  <c r="L88" i="3" s="1"/>
  <c r="J88" i="3"/>
  <c r="K88" i="3" s="1"/>
  <c r="E89" i="3"/>
  <c r="H89" i="3" s="1"/>
  <c r="I89" i="3"/>
  <c r="L89" i="3" s="1"/>
  <c r="J89" i="3"/>
  <c r="K89" i="3" s="1"/>
  <c r="E90" i="3"/>
  <c r="F90" i="3" s="1"/>
  <c r="I90" i="3"/>
  <c r="L90" i="3" s="1"/>
  <c r="J90" i="3"/>
  <c r="K90" i="3" s="1"/>
  <c r="E91" i="3"/>
  <c r="F91" i="3" s="1"/>
  <c r="I91" i="3"/>
  <c r="L91" i="3" s="1"/>
  <c r="J91" i="3"/>
  <c r="K91" i="3" s="1"/>
  <c r="E92" i="3"/>
  <c r="F92" i="3" s="1"/>
  <c r="I92" i="3"/>
  <c r="L92" i="3" s="1"/>
  <c r="J92" i="3"/>
  <c r="K92" i="3" s="1"/>
  <c r="E93" i="3"/>
  <c r="H93" i="3" s="1"/>
  <c r="I93" i="3"/>
  <c r="L93" i="3" s="1"/>
  <c r="J93" i="3"/>
  <c r="K93" i="3" s="1"/>
  <c r="E94" i="3"/>
  <c r="F94" i="3" s="1"/>
  <c r="I94" i="3"/>
  <c r="L94" i="3" s="1"/>
  <c r="J94" i="3"/>
  <c r="K94" i="3" s="1"/>
  <c r="E95" i="3"/>
  <c r="H95" i="3" s="1"/>
  <c r="I95" i="3"/>
  <c r="L95" i="3" s="1"/>
  <c r="J95" i="3"/>
  <c r="K95" i="3" s="1"/>
  <c r="E96" i="3"/>
  <c r="F96" i="3" s="1"/>
  <c r="I96" i="3"/>
  <c r="L96" i="3" s="1"/>
  <c r="J96" i="3"/>
  <c r="K96" i="3" s="1"/>
  <c r="E97" i="3"/>
  <c r="H97" i="3" s="1"/>
  <c r="I97" i="3"/>
  <c r="L97" i="3" s="1"/>
  <c r="J97" i="3"/>
  <c r="K97" i="3" s="1"/>
  <c r="E98" i="3"/>
  <c r="F98" i="3" s="1"/>
  <c r="I98" i="3"/>
  <c r="L98" i="3" s="1"/>
  <c r="J98" i="3"/>
  <c r="K98" i="3" s="1"/>
  <c r="E99" i="3"/>
  <c r="F99" i="3" s="1"/>
  <c r="I99" i="3"/>
  <c r="L99" i="3" s="1"/>
  <c r="J99" i="3"/>
  <c r="K99" i="3" s="1"/>
  <c r="E100" i="3"/>
  <c r="F100" i="3" s="1"/>
  <c r="I100" i="3"/>
  <c r="L100" i="3" s="1"/>
  <c r="J100" i="3"/>
  <c r="K100" i="3" s="1"/>
  <c r="E101" i="3"/>
  <c r="H101" i="3" s="1"/>
  <c r="I101" i="3"/>
  <c r="L101" i="3" s="1"/>
  <c r="J101" i="3"/>
  <c r="K101" i="3" s="1"/>
  <c r="E102" i="3"/>
  <c r="F102" i="3" s="1"/>
  <c r="I102" i="3"/>
  <c r="L102" i="3" s="1"/>
  <c r="J102" i="3"/>
  <c r="K102" i="3" s="1"/>
  <c r="E103" i="3"/>
  <c r="F103" i="3" s="1"/>
  <c r="I103" i="3"/>
  <c r="L103" i="3" s="1"/>
  <c r="J103" i="3"/>
  <c r="K103" i="3" s="1"/>
  <c r="E104" i="3"/>
  <c r="F104" i="3" s="1"/>
  <c r="I104" i="3"/>
  <c r="L104" i="3" s="1"/>
  <c r="J104" i="3"/>
  <c r="K104" i="3" s="1"/>
  <c r="E105" i="3"/>
  <c r="F105" i="3" s="1"/>
  <c r="I105" i="3"/>
  <c r="L105" i="3" s="1"/>
  <c r="J105" i="3"/>
  <c r="K105" i="3" s="1"/>
  <c r="E106" i="3"/>
  <c r="H106" i="3" s="1"/>
  <c r="I106" i="3"/>
  <c r="L106" i="3" s="1"/>
  <c r="J106" i="3"/>
  <c r="K106" i="3" s="1"/>
  <c r="E107" i="3"/>
  <c r="F107" i="3" s="1"/>
  <c r="I107" i="3"/>
  <c r="L107" i="3" s="1"/>
  <c r="J107" i="3"/>
  <c r="K107" i="3" s="1"/>
  <c r="E108" i="3"/>
  <c r="F108" i="3" s="1"/>
  <c r="I108" i="3"/>
  <c r="L108" i="3" s="1"/>
  <c r="J108" i="3"/>
  <c r="K108" i="3" s="1"/>
  <c r="E109" i="3"/>
  <c r="F109" i="3" s="1"/>
  <c r="I109" i="3"/>
  <c r="L109" i="3" s="1"/>
  <c r="J109" i="3"/>
  <c r="K109" i="3" s="1"/>
  <c r="E110" i="3"/>
  <c r="H110" i="3" s="1"/>
  <c r="I110" i="3"/>
  <c r="L110" i="3" s="1"/>
  <c r="J110" i="3"/>
  <c r="K110" i="3" s="1"/>
  <c r="E111" i="3"/>
  <c r="F111" i="3" s="1"/>
  <c r="I111" i="3"/>
  <c r="L111" i="3" s="1"/>
  <c r="J111" i="3"/>
  <c r="K111" i="3" s="1"/>
  <c r="E112" i="3"/>
  <c r="F112" i="3" s="1"/>
  <c r="I112" i="3"/>
  <c r="L112" i="3" s="1"/>
  <c r="J112" i="3"/>
  <c r="K112" i="3" s="1"/>
  <c r="E113" i="3"/>
  <c r="F113" i="3" s="1"/>
  <c r="I113" i="3"/>
  <c r="L113" i="3" s="1"/>
  <c r="J113" i="3"/>
  <c r="K113" i="3" s="1"/>
  <c r="E114" i="3"/>
  <c r="H114" i="3" s="1"/>
  <c r="I114" i="3"/>
  <c r="L114" i="3" s="1"/>
  <c r="J114" i="3"/>
  <c r="K114" i="3" s="1"/>
  <c r="E115" i="3"/>
  <c r="F115" i="3" s="1"/>
  <c r="I115" i="3"/>
  <c r="L115" i="3" s="1"/>
  <c r="J115" i="3"/>
  <c r="K115" i="3" s="1"/>
  <c r="E116" i="3"/>
  <c r="F116" i="3" s="1"/>
  <c r="I116" i="3"/>
  <c r="L116" i="3" s="1"/>
  <c r="J116" i="3"/>
  <c r="K116" i="3" s="1"/>
  <c r="E117" i="3"/>
  <c r="F117" i="3" s="1"/>
  <c r="I117" i="3"/>
  <c r="L117" i="3" s="1"/>
  <c r="J117" i="3"/>
  <c r="K117" i="3" s="1"/>
  <c r="E118" i="3"/>
  <c r="H118" i="3" s="1"/>
  <c r="I118" i="3"/>
  <c r="L118" i="3" s="1"/>
  <c r="J118" i="3"/>
  <c r="K118" i="3" s="1"/>
  <c r="E119" i="3"/>
  <c r="F119" i="3" s="1"/>
  <c r="I119" i="3"/>
  <c r="L119" i="3" s="1"/>
  <c r="J119" i="3"/>
  <c r="K119" i="3" s="1"/>
  <c r="E120" i="3"/>
  <c r="F120" i="3" s="1"/>
  <c r="I120" i="3"/>
  <c r="L120" i="3" s="1"/>
  <c r="J120" i="3"/>
  <c r="K120" i="3" s="1"/>
  <c r="L16" i="3" l="1"/>
  <c r="H16" i="3"/>
  <c r="H15" i="3"/>
  <c r="H11" i="3"/>
  <c r="L36" i="3"/>
  <c r="L34" i="3"/>
  <c r="L32" i="3"/>
  <c r="L30" i="3"/>
  <c r="L31" i="3"/>
  <c r="L33" i="3"/>
  <c r="H84" i="3"/>
  <c r="F106" i="3"/>
  <c r="F53" i="3"/>
  <c r="E27" i="3"/>
  <c r="F27" i="3" s="1"/>
  <c r="H107" i="3"/>
  <c r="F77" i="3"/>
  <c r="L24" i="3"/>
  <c r="H41" i="3"/>
  <c r="H34" i="3"/>
  <c r="H86" i="3"/>
  <c r="L27" i="3"/>
  <c r="L25" i="3"/>
  <c r="L18" i="3"/>
  <c r="L26" i="3"/>
  <c r="L22" i="3"/>
  <c r="L19" i="3"/>
  <c r="L20" i="3"/>
  <c r="F20" i="3"/>
  <c r="L23" i="3"/>
  <c r="L29" i="3"/>
  <c r="L28" i="3"/>
  <c r="F97" i="3"/>
  <c r="H57" i="3"/>
  <c r="F79" i="3"/>
  <c r="F85" i="3"/>
  <c r="H92" i="3"/>
  <c r="H116" i="3"/>
  <c r="H103" i="3"/>
  <c r="F89" i="3"/>
  <c r="F35" i="3"/>
  <c r="F18" i="3"/>
  <c r="H30" i="3"/>
  <c r="F49" i="3"/>
  <c r="F65" i="3"/>
  <c r="F22" i="3"/>
  <c r="F93" i="3"/>
  <c r="F87" i="3"/>
  <c r="F45" i="3"/>
  <c r="H119" i="3"/>
  <c r="H111" i="3"/>
  <c r="F101" i="3"/>
  <c r="F95" i="3"/>
  <c r="F59" i="3"/>
  <c r="F73" i="3"/>
  <c r="H42" i="3"/>
  <c r="H25" i="3"/>
  <c r="H32" i="3"/>
  <c r="F118" i="3"/>
  <c r="F110" i="3"/>
  <c r="F81" i="3"/>
  <c r="F67" i="3"/>
  <c r="H58" i="3"/>
  <c r="F47" i="3"/>
  <c r="H36" i="3"/>
  <c r="H91" i="3"/>
  <c r="H115" i="3"/>
  <c r="H112" i="3"/>
  <c r="H104" i="3"/>
  <c r="H102" i="3"/>
  <c r="H83" i="3"/>
  <c r="H52" i="3"/>
  <c r="H44" i="3"/>
  <c r="F75" i="3"/>
  <c r="F69" i="3"/>
  <c r="H60" i="3"/>
  <c r="H120" i="3"/>
  <c r="H108" i="3"/>
  <c r="H99" i="3"/>
  <c r="H61" i="3"/>
  <c r="H37" i="3"/>
  <c r="H94" i="3"/>
  <c r="F71" i="3"/>
  <c r="F63" i="3"/>
  <c r="F51" i="3"/>
  <c r="F39" i="3"/>
  <c r="F23" i="3"/>
  <c r="F114" i="3"/>
  <c r="H100" i="3"/>
  <c r="F55" i="3"/>
  <c r="F43" i="3"/>
  <c r="F29" i="3"/>
  <c r="F31" i="3"/>
  <c r="H50" i="3"/>
  <c r="H24" i="3"/>
  <c r="H96" i="3"/>
  <c r="H90" i="3"/>
  <c r="H80" i="3"/>
  <c r="H76" i="3"/>
  <c r="H72" i="3"/>
  <c r="H68" i="3"/>
  <c r="H64" i="3"/>
  <c r="H54" i="3"/>
  <c r="H48" i="3"/>
  <c r="H38" i="3"/>
  <c r="H33" i="3"/>
  <c r="H26" i="3"/>
  <c r="H117" i="3"/>
  <c r="H113" i="3"/>
  <c r="H109" i="3"/>
  <c r="H105" i="3"/>
  <c r="H98" i="3"/>
  <c r="H88" i="3"/>
  <c r="H82" i="3"/>
  <c r="H78" i="3"/>
  <c r="H74" i="3"/>
  <c r="H70" i="3"/>
  <c r="H66" i="3"/>
  <c r="H62" i="3"/>
  <c r="H56" i="3"/>
  <c r="H46" i="3"/>
  <c r="H40" i="3"/>
  <c r="H28" i="3"/>
  <c r="H19" i="3"/>
  <c r="I21" i="3"/>
  <c r="J21" i="3"/>
  <c r="K21" i="3" s="1"/>
  <c r="I7" i="3"/>
  <c r="J7" i="3"/>
  <c r="K7" i="3" s="1"/>
  <c r="I8" i="3"/>
  <c r="J8" i="3"/>
  <c r="K8" i="3" s="1"/>
  <c r="I3" i="3"/>
  <c r="J3" i="3"/>
  <c r="K3" i="3" s="1"/>
  <c r="I6" i="3"/>
  <c r="J6" i="3"/>
  <c r="K6" i="3" s="1"/>
  <c r="I4" i="3"/>
  <c r="J4" i="3"/>
  <c r="K4" i="3" s="1"/>
  <c r="I5" i="3"/>
  <c r="J5" i="3"/>
  <c r="K5" i="3" s="1"/>
  <c r="I9" i="3"/>
  <c r="J9" i="3"/>
  <c r="K9" i="3" s="1"/>
  <c r="I10" i="3"/>
  <c r="J10" i="3"/>
  <c r="K10" i="3" s="1"/>
  <c r="J2" i="3"/>
  <c r="K2" i="3" s="1"/>
  <c r="I2" i="3"/>
  <c r="E21" i="3"/>
  <c r="E7" i="3"/>
  <c r="E3" i="3"/>
  <c r="E6" i="3"/>
  <c r="E4" i="3"/>
  <c r="E10" i="3"/>
  <c r="H27" i="3" l="1"/>
  <c r="F10" i="3"/>
  <c r="H10" i="3"/>
  <c r="F4" i="3"/>
  <c r="H4" i="3"/>
  <c r="F6" i="3"/>
  <c r="H6" i="3"/>
  <c r="F3" i="3"/>
  <c r="H3" i="3"/>
  <c r="F7" i="3"/>
  <c r="H7" i="3"/>
  <c r="H21" i="3"/>
  <c r="F21" i="3"/>
  <c r="L21" i="3"/>
  <c r="L9" i="3"/>
  <c r="L6" i="3"/>
  <c r="L8" i="3"/>
  <c r="L10" i="3"/>
  <c r="L5" i="3"/>
  <c r="L4" i="3"/>
  <c r="L3" i="3"/>
  <c r="L7" i="3"/>
  <c r="L2" i="3"/>
  <c r="E9" i="3"/>
  <c r="E8" i="3"/>
  <c r="F8" i="3" l="1"/>
  <c r="H8" i="3"/>
  <c r="H9" i="3"/>
  <c r="F9" i="3"/>
  <c r="E5" i="3"/>
  <c r="E2" i="3"/>
  <c r="F5" i="3" l="1"/>
  <c r="H5" i="3"/>
  <c r="F2" i="3"/>
  <c r="H2" i="3"/>
</calcChain>
</file>

<file path=xl/sharedStrings.xml><?xml version="1.0" encoding="utf-8"?>
<sst xmlns="http://schemas.openxmlformats.org/spreadsheetml/2006/main" count="74" uniqueCount="44">
  <si>
    <t>Date</t>
  </si>
  <si>
    <t>Consommation</t>
  </si>
  <si>
    <t>Facture</t>
  </si>
  <si>
    <t>Année</t>
  </si>
  <si>
    <t>Conso. HC</t>
  </si>
  <si>
    <t>Conso. HP</t>
  </si>
  <si>
    <t>% HC</t>
  </si>
  <si>
    <t>Un outil pour réaliser le suivi annuel ou mensuel des consommations d'électricité</t>
  </si>
  <si>
    <t>1 - Saisir les données dans l'onglet "Saisie Factures" dans les cellules blanches.</t>
  </si>
  <si>
    <t xml:space="preserve"> automatiquement lors de la prochaine ouverture du fichier Excel.</t>
  </si>
  <si>
    <t>Il sera peut-être demandé de vouloir actualiser les données : cliquer sur "Oui".</t>
  </si>
  <si>
    <t>puis clic droit puis "Actualiser".</t>
  </si>
  <si>
    <t>Outil compatible Microsoft Excel 2003 / 2007 / 2010 et LibreOffice 3</t>
  </si>
  <si>
    <t>Outil de suivi proposé par la Chambre de Métiers et de l'Artisanat de région Bourgogne Franche-Comté</t>
  </si>
  <si>
    <t>http://www.artisanat-bfc.fr</t>
  </si>
  <si>
    <t>Mois</t>
  </si>
  <si>
    <t>Mois-0</t>
  </si>
  <si>
    <t>Annee-mois</t>
  </si>
  <si>
    <t>2 - Les données dans des autres onglets seront mises à jour</t>
  </si>
  <si>
    <t>Si les tableaux ne se mettent pas à jour automatiquement, sélectionner une cellule du tableau</t>
  </si>
  <si>
    <t>Total général</t>
  </si>
  <si>
    <t>Conso HP</t>
  </si>
  <si>
    <t>Conso HC</t>
  </si>
  <si>
    <t>Prix kWh</t>
  </si>
  <si>
    <t>Conso Totale</t>
  </si>
  <si>
    <t>Suivi des factures de consommation électriques pour une puissance inférieure ou égale à 36 kVA</t>
  </si>
  <si>
    <t>Les données dans les cellules rosées contient des calculs et seront mises à jour automatiquement.</t>
  </si>
  <si>
    <t>Prix HT</t>
  </si>
  <si>
    <t>PU HP</t>
  </si>
  <si>
    <t>PU HC</t>
  </si>
  <si>
    <t>01</t>
  </si>
  <si>
    <t>02</t>
  </si>
  <si>
    <t>Montant HT</t>
  </si>
  <si>
    <t>07</t>
  </si>
  <si>
    <t>03</t>
  </si>
  <si>
    <t>06</t>
  </si>
  <si>
    <t xml:space="preserve">10 </t>
  </si>
  <si>
    <t>Prix Heure Pleine</t>
  </si>
  <si>
    <t>Prix Heure Creuse</t>
  </si>
  <si>
    <t>05</t>
  </si>
  <si>
    <t>08</t>
  </si>
  <si>
    <t>04</t>
  </si>
  <si>
    <t>Estimée</t>
  </si>
  <si>
    <t>Réel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</si>
</sst>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#,##0&quot; kWh&quot;"/>
    <numFmt numFmtId="165" formatCode="_-* #,##0.0000\ &quot;€&quot;_-;\-* #,##0.0000\ &quot;€&quot;_-;_-* &quot;-&quot;??\ &quot;€&quot;_-;_-@_-"/>
    <numFmt numFmtId="166" formatCode="#,##0\ &quot;€&quot;"/>
    <numFmt numFmtId="167" formatCode="#,##0.0000&quot; €/kWh&quot;"/>
    <numFmt numFmtId="168" formatCode="#,##0.0000&quot; € / kWh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8"/>
      <name val="Calibri"/>
      <family val="2"/>
    </font>
    <font>
      <sz val="11"/>
      <color indexed="10"/>
      <name val="Calibri"/>
      <family val="2"/>
    </font>
    <font>
      <sz val="11"/>
      <color indexed="12"/>
      <name val="Calibri"/>
      <family val="2"/>
    </font>
    <font>
      <i/>
      <sz val="11"/>
      <color indexed="8"/>
      <name val="Calibri"/>
      <family val="2"/>
    </font>
    <font>
      <b/>
      <sz val="14"/>
      <color indexed="8"/>
      <name val="Calibri"/>
      <family val="2"/>
    </font>
    <font>
      <u/>
      <sz val="11"/>
      <color theme="10"/>
      <name val="Calibri"/>
      <family val="2"/>
    </font>
    <font>
      <b/>
      <u/>
      <sz val="14"/>
      <color theme="10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1" xfId="0" applyFill="1" applyBorder="1" applyAlignment="1">
      <alignment vertical="center"/>
    </xf>
    <xf numFmtId="0" fontId="5" fillId="4" borderId="0" xfId="0" applyFont="1" applyFill="1" applyAlignment="1">
      <alignment vertical="center"/>
    </xf>
    <xf numFmtId="0" fontId="0" fillId="4" borderId="5" xfId="0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8" fillId="4" borderId="1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11" fillId="4" borderId="0" xfId="3" applyFont="1" applyFill="1" applyBorder="1" applyAlignment="1" applyProtection="1">
      <alignment vertical="center"/>
    </xf>
    <xf numFmtId="0" fontId="9" fillId="4" borderId="0" xfId="0" applyFont="1" applyFill="1" applyAlignment="1">
      <alignment vertical="center"/>
    </xf>
    <xf numFmtId="0" fontId="9" fillId="4" borderId="5" xfId="0" applyFont="1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14" fontId="0" fillId="0" borderId="10" xfId="0" applyNumberFormat="1" applyBorder="1" applyAlignment="1">
      <alignment horizontal="center"/>
    </xf>
    <xf numFmtId="164" fontId="0" fillId="0" borderId="10" xfId="0" applyNumberFormat="1" applyBorder="1"/>
    <xf numFmtId="44" fontId="0" fillId="0" borderId="10" xfId="1" applyFont="1" applyFill="1" applyBorder="1"/>
    <xf numFmtId="164" fontId="0" fillId="0" borderId="0" xfId="0" applyNumberFormat="1"/>
    <xf numFmtId="44" fontId="0" fillId="0" borderId="0" xfId="1" applyFont="1" applyFill="1" applyBorder="1"/>
    <xf numFmtId="0" fontId="3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 wrapText="1"/>
    </xf>
    <xf numFmtId="164" fontId="3" fillId="3" borderId="10" xfId="0" applyNumberFormat="1" applyFont="1" applyFill="1" applyBorder="1"/>
    <xf numFmtId="164" fontId="3" fillId="3" borderId="0" xfId="0" applyNumberFormat="1" applyFont="1" applyFill="1"/>
    <xf numFmtId="0" fontId="0" fillId="3" borderId="1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6" fontId="0" fillId="0" borderId="0" xfId="0" applyNumberFormat="1"/>
    <xf numFmtId="9" fontId="3" fillId="3" borderId="10" xfId="2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7" fontId="0" fillId="3" borderId="10" xfId="1" applyNumberFormat="1" applyFont="1" applyFill="1" applyBorder="1" applyAlignment="1">
      <alignment horizontal="center"/>
    </xf>
    <xf numFmtId="167" fontId="0" fillId="3" borderId="0" xfId="1" applyNumberFormat="1" applyFont="1" applyFill="1" applyBorder="1" applyAlignment="1">
      <alignment horizontal="center"/>
    </xf>
    <xf numFmtId="165" fontId="0" fillId="0" borderId="10" xfId="1" applyNumberFormat="1" applyFont="1" applyFill="1" applyBorder="1"/>
    <xf numFmtId="165" fontId="0" fillId="0" borderId="0" xfId="1" applyNumberFormat="1" applyFont="1" applyFill="1" applyBorder="1"/>
    <xf numFmtId="0" fontId="2" fillId="2" borderId="9" xfId="0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44" fontId="2" fillId="2" borderId="9" xfId="1" applyFont="1" applyFill="1" applyBorder="1" applyAlignment="1">
      <alignment horizontal="center" vertical="center"/>
    </xf>
    <xf numFmtId="167" fontId="2" fillId="2" borderId="9" xfId="0" applyNumberFormat="1" applyFont="1" applyFill="1" applyBorder="1" applyAlignment="1">
      <alignment horizontal="center" vertical="center"/>
    </xf>
    <xf numFmtId="165" fontId="2" fillId="2" borderId="9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8" fontId="0" fillId="0" borderId="0" xfId="0" applyNumberFormat="1"/>
    <xf numFmtId="164" fontId="0" fillId="0" borderId="10" xfId="0" applyNumberFormat="1" applyBorder="1" applyAlignment="1">
      <alignment horizontal="left" indent="1"/>
    </xf>
    <xf numFmtId="164" fontId="0" fillId="0" borderId="0" xfId="0" applyNumberFormat="1" applyAlignment="1">
      <alignment horizontal="left" indent="1"/>
    </xf>
    <xf numFmtId="14" fontId="13" fillId="0" borderId="10" xfId="0" applyNumberFormat="1" applyFont="1" applyBorder="1" applyAlignment="1">
      <alignment horizontal="center"/>
    </xf>
    <xf numFmtId="164" fontId="13" fillId="0" borderId="10" xfId="0" applyNumberFormat="1" applyFont="1" applyBorder="1"/>
    <xf numFmtId="164" fontId="13" fillId="0" borderId="10" xfId="0" applyNumberFormat="1" applyFont="1" applyBorder="1" applyAlignment="1">
      <alignment horizontal="left" indent="1"/>
    </xf>
    <xf numFmtId="164" fontId="14" fillId="3" borderId="10" xfId="0" applyNumberFormat="1" applyFont="1" applyFill="1" applyBorder="1"/>
    <xf numFmtId="9" fontId="14" fillId="3" borderId="10" xfId="2" applyFont="1" applyFill="1" applyBorder="1" applyAlignment="1">
      <alignment horizontal="center"/>
    </xf>
    <xf numFmtId="44" fontId="13" fillId="0" borderId="10" xfId="1" applyFont="1" applyFill="1" applyBorder="1"/>
    <xf numFmtId="167" fontId="13" fillId="3" borderId="10" xfId="1" applyNumberFormat="1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 vertical="center"/>
    </xf>
    <xf numFmtId="165" fontId="13" fillId="0" borderId="10" xfId="1" applyNumberFormat="1" applyFont="1" applyFill="1" applyBorder="1"/>
    <xf numFmtId="0" fontId="13" fillId="0" borderId="0" xfId="0" applyFont="1"/>
    <xf numFmtId="9" fontId="0" fillId="0" borderId="0" xfId="2" applyFont="1"/>
  </cellXfs>
  <cellStyles count="4">
    <cellStyle name="Lien hypertexte" xfId="3" builtinId="8"/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[Facture Electricité HC HP Maxi 36 kVA.xlsx]Conso. Mois!Tableau croisé dynamique1</c:name>
    <c:fmtId val="4"/>
  </c:pivotSource>
  <c:chart>
    <c:title>
      <c:tx>
        <c:rich>
          <a:bodyPr/>
          <a:lstStyle/>
          <a:p>
            <a:pPr>
              <a:defRPr sz="1600"/>
            </a:pPr>
            <a:r>
              <a:rPr lang="fr-FR" sz="1600"/>
              <a:t>Suivi mensuel des consommations d'électricité en kWh</a:t>
            </a:r>
          </a:p>
        </c:rich>
      </c:tx>
      <c:layout>
        <c:manualLayout>
          <c:xMode val="edge"/>
          <c:yMode val="edge"/>
          <c:x val="0.22915906122791876"/>
          <c:y val="2.2819952447230042E-2"/>
        </c:manualLayout>
      </c:layout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'Conso. Mois'!$B$3:$B$4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'Conso. Mois'!$A$5:$A$14</c:f>
              <c:strCache>
                <c:ptCount val="9"/>
                <c:pt idx="0">
                  <c:v>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10 </c:v>
                </c:pt>
              </c:strCache>
            </c:strRef>
          </c:cat>
          <c:val>
            <c:numRef>
              <c:f>'Conso. Mois'!$B$5:$B$14</c:f>
              <c:numCache>
                <c:formatCode>#\ ##0" kWh"</c:formatCode>
                <c:ptCount val="9"/>
                <c:pt idx="0">
                  <c:v>1594</c:v>
                </c:pt>
                <c:pt idx="1">
                  <c:v>735</c:v>
                </c:pt>
                <c:pt idx="2">
                  <c:v>1275</c:v>
                </c:pt>
                <c:pt idx="3">
                  <c:v>6627</c:v>
                </c:pt>
                <c:pt idx="4">
                  <c:v>2103</c:v>
                </c:pt>
                <c:pt idx="5">
                  <c:v>1227</c:v>
                </c:pt>
                <c:pt idx="6">
                  <c:v>2867</c:v>
                </c:pt>
                <c:pt idx="7">
                  <c:v>1380</c:v>
                </c:pt>
                <c:pt idx="8">
                  <c:v>2911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C-41EA-A73B-498B8B148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454464"/>
        <c:axId val="343456000"/>
      </c:barChart>
      <c:catAx>
        <c:axId val="343454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fr-FR"/>
          </a:p>
        </c:txPr>
        <c:crossAx val="343456000"/>
        <c:crosses val="autoZero"/>
        <c:auto val="1"/>
        <c:lblAlgn val="ctr"/>
        <c:lblOffset val="100"/>
        <c:noMultiLvlLbl val="0"/>
      </c:catAx>
      <c:valAx>
        <c:axId val="343456000"/>
        <c:scaling>
          <c:orientation val="minMax"/>
        </c:scaling>
        <c:delete val="0"/>
        <c:axPos val="l"/>
        <c:majorGridlines/>
        <c:numFmt formatCode="#\ ##0&quot; kWh&quot;" sourceLinked="1"/>
        <c:majorTickMark val="out"/>
        <c:minorTickMark val="none"/>
        <c:tickLblPos val="nextTo"/>
        <c:crossAx val="3434544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[Facture Electricité HC HP Maxi 36 kVA.xlsx]Conso. HP HC!Tableau croisé dynamique1</c:name>
    <c:fmtId val="5"/>
  </c:pivotSource>
  <c:chart>
    <c:title>
      <c:tx>
        <c:rich>
          <a:bodyPr/>
          <a:lstStyle/>
          <a:p>
            <a:pPr>
              <a:defRPr sz="1600"/>
            </a:pPr>
            <a:r>
              <a:rPr lang="fr-FR" sz="1600"/>
              <a:t>Suivi Heures Pleines / Heures Creuses des consommation d'électricité en kWh</a:t>
            </a:r>
          </a:p>
        </c:rich>
      </c:tx>
      <c:layout>
        <c:manualLayout>
          <c:xMode val="edge"/>
          <c:yMode val="edge"/>
          <c:x val="0.19794302085962395"/>
          <c:y val="2.5202417036152558E-2"/>
        </c:manualLayout>
      </c:layout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'Conso. HP HC'!$B$3</c:f>
              <c:strCache>
                <c:ptCount val="1"/>
                <c:pt idx="0">
                  <c:v>Conso HC</c:v>
                </c:pt>
              </c:strCache>
            </c:strRef>
          </c:tx>
          <c:invertIfNegative val="0"/>
          <c:cat>
            <c:strRef>
              <c:f>'Conso. HP HC'!$A$4</c:f>
              <c:strCache>
                <c:ptCount val="1"/>
                <c:pt idx="0">
                  <c:v>2021</c:v>
                </c:pt>
              </c:strCache>
            </c:strRef>
          </c:cat>
          <c:val>
            <c:numRef>
              <c:f>'Conso. HP HC'!$B$4</c:f>
              <c:numCache>
                <c:formatCode>#\ ##0" kWh"</c:formatCode>
                <c:ptCount val="1"/>
                <c:pt idx="0">
                  <c:v>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B-4C72-940D-7CBA063C5FAC}"/>
            </c:ext>
          </c:extLst>
        </c:ser>
        <c:ser>
          <c:idx val="1"/>
          <c:order val="1"/>
          <c:tx>
            <c:strRef>
              <c:f>'Conso. HP HC'!$C$3</c:f>
              <c:strCache>
                <c:ptCount val="1"/>
                <c:pt idx="0">
                  <c:v>Conso HP</c:v>
                </c:pt>
              </c:strCache>
            </c:strRef>
          </c:tx>
          <c:invertIfNegative val="0"/>
          <c:cat>
            <c:strRef>
              <c:f>'Conso. HP HC'!$A$4</c:f>
              <c:strCache>
                <c:ptCount val="1"/>
                <c:pt idx="0">
                  <c:v>2021</c:v>
                </c:pt>
              </c:strCache>
            </c:strRef>
          </c:cat>
          <c:val>
            <c:numRef>
              <c:f>'Conso. HP HC'!$C$4</c:f>
              <c:numCache>
                <c:formatCode>#\ ##0" kWh"</c:formatCode>
                <c:ptCount val="1"/>
                <c:pt idx="0">
                  <c:v>19819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B-4C72-940D-7CBA063C5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3454464"/>
        <c:axId val="343456000"/>
      </c:barChart>
      <c:catAx>
        <c:axId val="343454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fr-FR"/>
          </a:p>
        </c:txPr>
        <c:crossAx val="343456000"/>
        <c:crosses val="autoZero"/>
        <c:auto val="1"/>
        <c:lblAlgn val="ctr"/>
        <c:lblOffset val="100"/>
        <c:noMultiLvlLbl val="0"/>
      </c:catAx>
      <c:valAx>
        <c:axId val="343456000"/>
        <c:scaling>
          <c:orientation val="minMax"/>
        </c:scaling>
        <c:delete val="0"/>
        <c:axPos val="l"/>
        <c:majorGridlines/>
        <c:numFmt formatCode="#\ ##0&quot; kWh&quot;" sourceLinked="1"/>
        <c:majorTickMark val="out"/>
        <c:minorTickMark val="none"/>
        <c:tickLblPos val="nextTo"/>
        <c:crossAx val="3434544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100" b="1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[Facture Electricité HC HP Maxi 36 kVA.xlsx]Montant!Tableau croisé dynamique1</c:name>
    <c:fmtId val="1"/>
  </c:pivotSource>
  <c:chart>
    <c:title>
      <c:tx>
        <c:rich>
          <a:bodyPr/>
          <a:lstStyle/>
          <a:p>
            <a:pPr>
              <a:defRPr/>
            </a:pPr>
            <a:r>
              <a:rPr lang="fr-FR"/>
              <a:t>Suivi des factures d'électricité en €uros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Montant!$B$3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multiLvlStrRef>
              <c:f>Montant!$A$4:$A$13</c:f>
              <c:multiLvlStrCache>
                <c:ptCount val="9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05</c:v>
                  </c:pt>
                  <c:pt idx="5">
                    <c:v>06</c:v>
                  </c:pt>
                  <c:pt idx="6">
                    <c:v>07</c:v>
                  </c:pt>
                  <c:pt idx="7">
                    <c:v>08</c:v>
                  </c:pt>
                  <c:pt idx="8">
                    <c:v>10 </c:v>
                  </c:pt>
                </c:lvl>
                <c:lvl>
                  <c:pt idx="0">
                    <c:v>2021</c:v>
                  </c:pt>
                </c:lvl>
              </c:multiLvlStrCache>
            </c:multiLvlStrRef>
          </c:cat>
          <c:val>
            <c:numRef>
              <c:f>Montant!$B$4:$B$13</c:f>
              <c:numCache>
                <c:formatCode>#\ ##0\ "€"</c:formatCode>
                <c:ptCount val="9"/>
                <c:pt idx="0">
                  <c:v>274.35000000000002</c:v>
                </c:pt>
                <c:pt idx="1">
                  <c:v>112.31</c:v>
                </c:pt>
                <c:pt idx="2">
                  <c:v>243.9</c:v>
                </c:pt>
                <c:pt idx="3">
                  <c:v>845.82</c:v>
                </c:pt>
                <c:pt idx="4">
                  <c:v>382.9</c:v>
                </c:pt>
                <c:pt idx="5">
                  <c:v>205.44</c:v>
                </c:pt>
                <c:pt idx="6">
                  <c:v>336.14</c:v>
                </c:pt>
                <c:pt idx="7">
                  <c:v>228.89</c:v>
                </c:pt>
                <c:pt idx="8">
                  <c:v>353.15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67-4D34-99AF-B96A1F061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3509632"/>
        <c:axId val="343515520"/>
      </c:barChart>
      <c:catAx>
        <c:axId val="34350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fr-FR"/>
          </a:p>
        </c:txPr>
        <c:crossAx val="343515520"/>
        <c:crosses val="autoZero"/>
        <c:auto val="1"/>
        <c:lblAlgn val="ctr"/>
        <c:lblOffset val="100"/>
        <c:noMultiLvlLbl val="0"/>
      </c:catAx>
      <c:valAx>
        <c:axId val="343515520"/>
        <c:scaling>
          <c:orientation val="minMax"/>
        </c:scaling>
        <c:delete val="0"/>
        <c:axPos val="l"/>
        <c:majorGridlines/>
        <c:numFmt formatCode="#\ ##0\ &quot;€&quot;" sourceLinked="1"/>
        <c:majorTickMark val="out"/>
        <c:minorTickMark val="none"/>
        <c:tickLblPos val="nextTo"/>
        <c:crossAx val="343509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[Facture Electricité HC HP Maxi 36 kVA.xlsx]prix PU!Tableau croisé dynamique1</c:name>
    <c:fmtId val="1"/>
  </c:pivotSource>
  <c:chart>
    <c:title>
      <c:tx>
        <c:rich>
          <a:bodyPr/>
          <a:lstStyle/>
          <a:p>
            <a:pPr>
              <a:defRPr/>
            </a:pPr>
            <a:r>
              <a:rPr lang="fr-FR"/>
              <a:t>Prix unitaire part FOURNISSEUR en</a:t>
            </a:r>
            <a:r>
              <a:rPr lang="fr-FR" baseline="0"/>
              <a:t> € / kWh</a:t>
            </a:r>
            <a:endParaRPr lang="fr-FR"/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5196439465540518E-2"/>
          <c:y val="0.14902624067688369"/>
          <c:w val="0.9107168483706698"/>
          <c:h val="0.60199924982814368"/>
        </c:manualLayout>
      </c:layout>
      <c:lineChart>
        <c:grouping val="standard"/>
        <c:varyColors val="0"/>
        <c:ser>
          <c:idx val="0"/>
          <c:order val="0"/>
          <c:tx>
            <c:strRef>
              <c:f>'prix PU'!$B$3</c:f>
              <c:strCache>
                <c:ptCount val="1"/>
                <c:pt idx="0">
                  <c:v>Prix Heure Pleine</c:v>
                </c:pt>
              </c:strCache>
            </c:strRef>
          </c:tx>
          <c:marker>
            <c:symbol val="none"/>
          </c:marker>
          <c:cat>
            <c:multiLvlStrRef>
              <c:f>'prix PU'!$A$4:$A$13</c:f>
              <c:multiLvlStrCache>
                <c:ptCount val="9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05</c:v>
                  </c:pt>
                  <c:pt idx="5">
                    <c:v>06</c:v>
                  </c:pt>
                  <c:pt idx="6">
                    <c:v>07</c:v>
                  </c:pt>
                  <c:pt idx="7">
                    <c:v>08</c:v>
                  </c:pt>
                  <c:pt idx="8">
                    <c:v>10 </c:v>
                  </c:pt>
                </c:lvl>
                <c:lvl>
                  <c:pt idx="0">
                    <c:v>2021</c:v>
                  </c:pt>
                </c:lvl>
              </c:multiLvlStrCache>
            </c:multiLvlStrRef>
          </c:cat>
          <c:val>
            <c:numRef>
              <c:f>'prix PU'!$B$4:$B$13</c:f>
              <c:numCache>
                <c:formatCode>#\ ##0.0000" € / kWh"</c:formatCode>
                <c:ptCount val="9"/>
                <c:pt idx="0">
                  <c:v>9.1079999999999994E-2</c:v>
                </c:pt>
                <c:pt idx="1">
                  <c:v>9.1079999999999994E-2</c:v>
                </c:pt>
                <c:pt idx="2">
                  <c:v>9.1079999999999994E-2</c:v>
                </c:pt>
                <c:pt idx="3">
                  <c:v>9.1079999999999994E-2</c:v>
                </c:pt>
                <c:pt idx="4">
                  <c:v>9.1079999999999994E-2</c:v>
                </c:pt>
                <c:pt idx="5">
                  <c:v>9.1079999999999994E-2</c:v>
                </c:pt>
                <c:pt idx="6">
                  <c:v>9.1079999999999994E-2</c:v>
                </c:pt>
                <c:pt idx="7">
                  <c:v>9.1079999999999994E-2</c:v>
                </c:pt>
                <c:pt idx="8">
                  <c:v>9.1079999999999994E-2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00-441A-A223-FA909790C212}"/>
            </c:ext>
          </c:extLst>
        </c:ser>
        <c:ser>
          <c:idx val="1"/>
          <c:order val="1"/>
          <c:tx>
            <c:strRef>
              <c:f>'prix PU'!$C$3</c:f>
              <c:strCache>
                <c:ptCount val="1"/>
                <c:pt idx="0">
                  <c:v>Prix Heure Creuse</c:v>
                </c:pt>
              </c:strCache>
            </c:strRef>
          </c:tx>
          <c:marker>
            <c:symbol val="none"/>
          </c:marker>
          <c:cat>
            <c:multiLvlStrRef>
              <c:f>'prix PU'!$A$4:$A$13</c:f>
              <c:multiLvlStrCache>
                <c:ptCount val="9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05</c:v>
                  </c:pt>
                  <c:pt idx="5">
                    <c:v>06</c:v>
                  </c:pt>
                  <c:pt idx="6">
                    <c:v>07</c:v>
                  </c:pt>
                  <c:pt idx="7">
                    <c:v>08</c:v>
                  </c:pt>
                  <c:pt idx="8">
                    <c:v>10 </c:v>
                  </c:pt>
                </c:lvl>
                <c:lvl>
                  <c:pt idx="0">
                    <c:v>2021</c:v>
                  </c:pt>
                </c:lvl>
              </c:multiLvlStrCache>
            </c:multiLvlStrRef>
          </c:cat>
          <c:val>
            <c:numRef>
              <c:f>'prix PU'!$C$4:$C$13</c:f>
              <c:numCache>
                <c:formatCode>#\ ##0.0000" € / kWh"</c:formatCode>
                <c:ptCount val="9"/>
                <c:pt idx="0">
                  <c:v>6.0080000000000001E-2</c:v>
                </c:pt>
                <c:pt idx="1">
                  <c:v>6.0080000000000001E-2</c:v>
                </c:pt>
                <c:pt idx="2">
                  <c:v>6.0080000000000001E-2</c:v>
                </c:pt>
                <c:pt idx="3">
                  <c:v>6.0080000000000001E-2</c:v>
                </c:pt>
                <c:pt idx="4">
                  <c:v>6.0080000000000001E-2</c:v>
                </c:pt>
                <c:pt idx="5">
                  <c:v>6.0080000000000001E-2</c:v>
                </c:pt>
                <c:pt idx="6">
                  <c:v>6.0080000000000001E-2</c:v>
                </c:pt>
                <c:pt idx="7">
                  <c:v>6.0080000000000001E-2</c:v>
                </c:pt>
                <c:pt idx="8">
                  <c:v>6.0080000000000001E-2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00-441A-A223-FA909790C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875136"/>
        <c:axId val="340876672"/>
      </c:lineChart>
      <c:catAx>
        <c:axId val="340875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fr-FR"/>
          </a:p>
        </c:txPr>
        <c:crossAx val="340876672"/>
        <c:crosses val="autoZero"/>
        <c:auto val="1"/>
        <c:lblAlgn val="ctr"/>
        <c:lblOffset val="100"/>
        <c:noMultiLvlLbl val="0"/>
      </c:catAx>
      <c:valAx>
        <c:axId val="340876672"/>
        <c:scaling>
          <c:orientation val="minMax"/>
        </c:scaling>
        <c:delete val="0"/>
        <c:axPos val="l"/>
        <c:majorGridlines/>
        <c:numFmt formatCode="#\ ##0.0000&quot; € / kWh&quot;" sourceLinked="1"/>
        <c:majorTickMark val="out"/>
        <c:minorTickMark val="none"/>
        <c:tickLblPos val="nextTo"/>
        <c:crossAx val="3408751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81280</xdr:colOff>
      <xdr:row>17</xdr:row>
      <xdr:rowOff>172084</xdr:rowOff>
    </xdr:from>
    <xdr:to>
      <xdr:col>11</xdr:col>
      <xdr:colOff>251460</xdr:colOff>
      <xdr:row>41</xdr:row>
      <xdr:rowOff>15240</xdr:rowOff>
    </xdr:to>
    <xdr:graphicFrame macro="">
      <xdr:nvGraphicFramePr>
        <xdr:cNvPr id="3" name="Graphiqu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631825</xdr:colOff>
      <xdr:row>2</xdr:row>
      <xdr:rowOff>19049</xdr:rowOff>
    </xdr:from>
    <xdr:to>
      <xdr:col>8</xdr:col>
      <xdr:colOff>725805</xdr:colOff>
      <xdr:row>31</xdr:row>
      <xdr:rowOff>104774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922B1D0-F32F-4824-A728-529B4C9537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584200</xdr:colOff>
      <xdr:row>2</xdr:row>
      <xdr:rowOff>41274</xdr:rowOff>
    </xdr:from>
    <xdr:to>
      <xdr:col>9</xdr:col>
      <xdr:colOff>431800</xdr:colOff>
      <xdr:row>31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</xdr:row>
      <xdr:rowOff>28574</xdr:rowOff>
    </xdr:from>
    <xdr:to>
      <xdr:col>14</xdr:col>
      <xdr:colOff>38100</xdr:colOff>
      <xdr:row>25</xdr:row>
      <xdr:rowOff>160020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A9F25DC-D4C3-43C2-92CC-43838016E9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Thierry LEGER" refreshedDate="45044.408403125002" missingItemsLimit="0" createdVersion="8" refreshedVersion="8" minRefreshableVersion="3" recordCount="120" xr:uid="{7951FF91-03E0-4CEB-93A1-CC42FA55DD8B}">
  <cacheSource type="worksheet">
    <worksheetSource ref="A1:N1048576" sheet="Saisie Factures"/>
  </cacheSource>
  <cacheFields count="14">
    <cacheField name="Date" numFmtId="0">
      <sharedItems containsNonDate="0" containsDate="1" containsString="0" containsBlank="1" minDate="2021-01-22T00:00:00" maxDate="2021-10-19T00:00:00"/>
    </cacheField>
    <cacheField name="Conso. HP" numFmtId="164">
      <sharedItems containsString="0" containsBlank="1" containsNumber="1" containsInteger="1" minValue="700" maxValue="6343"/>
    </cacheField>
    <cacheField name="Conso. HC" numFmtId="164">
      <sharedItems containsString="0" containsBlank="1" containsNumber="1" containsInteger="1" minValue="35" maxValue="284"/>
    </cacheField>
    <cacheField name="Facture" numFmtId="164">
      <sharedItems containsBlank="1"/>
    </cacheField>
    <cacheField name="Consommation" numFmtId="164">
      <sharedItems containsBlank="1" containsMixedTypes="1" containsNumber="1" containsInteger="1" minValue="735" maxValue="6627"/>
    </cacheField>
    <cacheField name="% HC" numFmtId="0">
      <sharedItems containsBlank="1" containsMixedTypes="1" containsNumber="1" minValue="4.2659974905897118E-2" maxValue="4.8627450980392159E-2"/>
    </cacheField>
    <cacheField name="Prix HT" numFmtId="44">
      <sharedItems containsString="0" containsBlank="1" containsNumber="1" minValue="112.31" maxValue="845.82"/>
    </cacheField>
    <cacheField name="Prix kWh" numFmtId="167">
      <sharedItems containsBlank="1" containsMixedTypes="1" containsNumber="1" minValue="0.11724450645273805" maxValue="0.19129411764705884"/>
    </cacheField>
    <cacheField name="Année" numFmtId="0">
      <sharedItems containsBlank="1" containsMixedTypes="1" containsNumber="1" containsInteger="1" minValue="2021" maxValue="2021" count="3">
        <n v="2021"/>
        <s v=""/>
        <m/>
      </sharedItems>
    </cacheField>
    <cacheField name="Mois" numFmtId="0">
      <sharedItems containsBlank="1" containsMixedTypes="1" containsNumber="1" containsInteger="1" minValue="1" maxValue="10"/>
    </cacheField>
    <cacheField name="Mois-0" numFmtId="0">
      <sharedItems containsBlank="1" count="11">
        <s v="01"/>
        <s v="02"/>
        <s v="03"/>
        <s v="04"/>
        <s v="05"/>
        <s v="06"/>
        <s v="07"/>
        <s v="08"/>
        <s v="10 "/>
        <s v=" "/>
        <m/>
      </sharedItems>
    </cacheField>
    <cacheField name="Annee-mois" numFmtId="0">
      <sharedItems containsBlank="1"/>
    </cacheField>
    <cacheField name="PU HP" numFmtId="165">
      <sharedItems containsString="0" containsBlank="1" containsNumber="1" minValue="9.1079999999999994E-2" maxValue="9.1079999999999994E-2"/>
    </cacheField>
    <cacheField name="PU HC" numFmtId="165">
      <sharedItems containsString="0" containsBlank="1" containsNumber="1" minValue="6.0080000000000001E-2" maxValue="6.0080000000000001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">
  <r>
    <d v="2021-01-22T00:00:00"/>
    <n v="1526"/>
    <n v="68"/>
    <s v="Réel"/>
    <n v="1594"/>
    <n v="4.2659974905897118E-2"/>
    <n v="274.35000000000002"/>
    <n v="0.17211417816813052"/>
    <x v="0"/>
    <n v="1"/>
    <x v="0"/>
    <s v="2021 - 01"/>
    <n v="9.1079999999999994E-2"/>
    <n v="6.0080000000000001E-2"/>
  </r>
  <r>
    <d v="2021-02-09T00:00:00"/>
    <n v="700"/>
    <n v="35"/>
    <s v="Estimée"/>
    <n v="735"/>
    <n v="4.7619047619047616E-2"/>
    <n v="112.31"/>
    <n v="0.15280272108843537"/>
    <x v="0"/>
    <n v="2"/>
    <x v="1"/>
    <s v="2021 - 02"/>
    <n v="9.1079999999999994E-2"/>
    <n v="6.0080000000000001E-2"/>
  </r>
  <r>
    <d v="2021-03-12T00:00:00"/>
    <n v="1213"/>
    <n v="62"/>
    <s v="Estimée"/>
    <n v="1275"/>
    <n v="4.8627450980392159E-2"/>
    <n v="243.9"/>
    <n v="0.19129411764705884"/>
    <x v="0"/>
    <n v="3"/>
    <x v="2"/>
    <s v="2021 - 03"/>
    <n v="9.1079999999999994E-2"/>
    <n v="6.0080000000000001E-2"/>
  </r>
  <r>
    <d v="2021-04-17T00:00:00"/>
    <n v="6343"/>
    <n v="284"/>
    <s v="Réel"/>
    <n v="6627"/>
    <n v="4.2854987173683419E-2"/>
    <n v="845.82"/>
    <n v="0.12763241285649615"/>
    <x v="0"/>
    <n v="4"/>
    <x v="3"/>
    <s v="2021 - 04"/>
    <n v="9.1079999999999994E-2"/>
    <n v="6.0080000000000001E-2"/>
  </r>
  <r>
    <d v="2021-05-21T00:00:00"/>
    <n v="2013"/>
    <n v="90"/>
    <s v="Réel"/>
    <n v="2103"/>
    <n v="4.2796005706134094E-2"/>
    <n v="382.9"/>
    <n v="0.18207322872087492"/>
    <x v="0"/>
    <n v="5"/>
    <x v="4"/>
    <s v="2021 - 05"/>
    <n v="9.1079999999999994E-2"/>
    <n v="6.0080000000000001E-2"/>
  </r>
  <r>
    <d v="2021-06-11T00:00:00"/>
    <n v="1173"/>
    <n v="54"/>
    <s v="Estimée"/>
    <n v="1227"/>
    <n v="4.4009779951100246E-2"/>
    <n v="205.44"/>
    <n v="0.16743276283618583"/>
    <x v="0"/>
    <n v="6"/>
    <x v="5"/>
    <s v="2021 - 06"/>
    <n v="9.1079999999999994E-2"/>
    <n v="6.0080000000000001E-2"/>
  </r>
  <r>
    <d v="2021-07-21T00:00:00"/>
    <n v="2744"/>
    <n v="123"/>
    <s v="Réel"/>
    <n v="2867"/>
    <n v="4.2901988140913845E-2"/>
    <n v="336.14"/>
    <n v="0.11724450645273805"/>
    <x v="0"/>
    <n v="7"/>
    <x v="6"/>
    <s v="2021 - 07"/>
    <n v="9.1079999999999994E-2"/>
    <n v="6.0080000000000001E-2"/>
  </r>
  <r>
    <d v="2021-08-12T00:00:00"/>
    <n v="1321"/>
    <n v="59"/>
    <s v="Estimée"/>
    <n v="1380"/>
    <n v="4.2753623188405795E-2"/>
    <n v="228.89"/>
    <n v="0.1658623188405797"/>
    <x v="0"/>
    <n v="8"/>
    <x v="7"/>
    <s v="2021 - 08"/>
    <n v="9.1079999999999994E-2"/>
    <n v="6.0080000000000001E-2"/>
  </r>
  <r>
    <d v="2021-10-18T00:00:00"/>
    <n v="2786"/>
    <n v="125"/>
    <s v="Réel"/>
    <n v="2911"/>
    <n v="4.2940570250772928E-2"/>
    <n v="353.15"/>
    <n v="0.12131569907248367"/>
    <x v="0"/>
    <n v="10"/>
    <x v="8"/>
    <s v="2021 - 10 "/>
    <n v="9.1079999999999994E-2"/>
    <n v="6.0080000000000001E-2"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s v=""/>
    <s v=""/>
    <m/>
    <s v=""/>
    <x v="1"/>
    <s v=""/>
    <x v="9"/>
    <s v=""/>
    <m/>
    <m/>
  </r>
  <r>
    <m/>
    <m/>
    <m/>
    <m/>
    <m/>
    <m/>
    <m/>
    <m/>
    <x v="2"/>
    <m/>
    <x v="1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254EE03-5B5D-41A9-B68A-A95A369CA6F2}" name="Tableau croisé dynamique1" cacheId="4" applyNumberFormats="0" applyBorderFormats="0" applyFontFormats="0" applyPatternFormats="0" applyAlignmentFormats="0" applyWidthHeightFormats="1" dataCaption="Valeurs" updatedVersion="8" minRefreshableVersion="3" useAutoFormatting="1" colGrandTotals="0" itemPrintTitles="1" createdVersion="4" indent="0" outline="1" outlineData="1" multipleFieldFilters="0" chartFormat="7" rowHeaderCaption="Année" colHeaderCaption="Année">
  <location ref="A3:B14" firstHeaderRow="1" firstDataRow="2" firstDataCol="1"/>
  <pivotFields count="14">
    <pivotField showAll="0"/>
    <pivotField showAll="0"/>
    <pivotField showAll="0"/>
    <pivotField showAll="0"/>
    <pivotField dataField="1" showAll="0"/>
    <pivotField showAll="0"/>
    <pivotField showAll="0"/>
    <pivotField showAll="0" defaultSubtotal="0"/>
    <pivotField axis="axisCol" showAll="0" sortType="ascending">
      <items count="4">
        <item x="0"/>
        <item x="1"/>
        <item x="2"/>
        <item t="default"/>
      </items>
    </pivotField>
    <pivotField showAll="0"/>
    <pivotField axis="axisRow" showAll="0" sortType="ascending">
      <items count="12">
        <item h="1" x="9"/>
        <item x="0"/>
        <item x="1"/>
        <item x="2"/>
        <item x="3"/>
        <item x="4"/>
        <item x="5"/>
        <item x="6"/>
        <item x="7"/>
        <item x="8"/>
        <item h="1" x="10"/>
        <item t="default"/>
      </items>
    </pivotField>
    <pivotField showAll="0"/>
    <pivotField showAll="0"/>
    <pivotField showAll="0"/>
  </pivotFields>
  <rowFields count="1">
    <field x="10"/>
  </rowFields>
  <rowItems count="1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8"/>
  </colFields>
  <colItems count="1">
    <i>
      <x/>
    </i>
  </colItems>
  <dataFields count="1">
    <dataField name="Conso Totale" fld="4" baseField="7" baseItem="0" numFmtId="164"/>
  </dataFields>
  <chartFormats count="4">
    <chartFormat chart="4" format="20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4" format="22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4" format="23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4" format="26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B644D6-5A63-4095-8E37-A2E7C22863CE}" name="Tableau croisé dynamique1" cacheId="4" applyNumberFormats="0" applyBorderFormats="0" applyFontFormats="0" applyPatternFormats="0" applyAlignmentFormats="0" applyWidthHeightFormats="1" dataCaption="Valeurs" updatedVersion="8" minRefreshableVersion="3" useAutoFormatting="1" rowGrandTotals="0" itemPrintTitles="1" createdVersion="4" indent="0" outline="1" outlineData="1" multipleFieldFilters="0" chartFormat="11" rowHeaderCaption="Année" colHeaderCaption="Année">
  <location ref="A3:C4" firstHeaderRow="0" firstDataRow="1" firstDataCol="1"/>
  <pivotFields count="14">
    <pivotField showAll="0"/>
    <pivotField dataField="1" showAll="0"/>
    <pivotField dataField="1" showAll="0"/>
    <pivotField showAll="0"/>
    <pivotField showAll="0"/>
    <pivotField showAll="0"/>
    <pivotField showAll="0"/>
    <pivotField showAll="0" defaultSubtotal="0"/>
    <pivotField axis="axisRow" showAll="0" sortType="ascending">
      <items count="4">
        <item sd="0" x="0"/>
        <item h="1" x="1"/>
        <item h="1" x="2"/>
        <item t="default"/>
      </items>
    </pivotField>
    <pivotField showAll="0"/>
    <pivotField axis="axisRow" showAll="0" sortType="ascending">
      <items count="12">
        <item x="9"/>
        <item x="0"/>
        <item x="1"/>
        <item x="2"/>
        <item x="3"/>
        <item x="4"/>
        <item x="5"/>
        <item x="6"/>
        <item x="7"/>
        <item x="8"/>
        <item x="10"/>
        <item t="default"/>
      </items>
    </pivotField>
    <pivotField showAll="0"/>
    <pivotField showAll="0"/>
    <pivotField showAll="0"/>
  </pivotFields>
  <rowFields count="2">
    <field x="8"/>
    <field x="10"/>
  </rowFields>
  <rowItems count="1">
    <i>
      <x/>
    </i>
  </rowItems>
  <colFields count="1">
    <field x="-2"/>
  </colFields>
  <colItems count="2">
    <i>
      <x/>
    </i>
    <i i="1">
      <x v="1"/>
    </i>
  </colItems>
  <dataFields count="2">
    <dataField name="Conso HC" fld="2" baseField="8" baseItem="0" numFmtId="164"/>
    <dataField name="Conso HP" fld="1" baseField="8" baseItem="0" numFmtId="164"/>
  </dataFields>
  <chartFormats count="6">
    <chartFormat chart="5" format="3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5" format="3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3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3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3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3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2A06E1D-098A-4724-8E4D-E2E2F70B62AE}" name="Tableau croisé dynamique1" cacheId="4" applyNumberFormats="0" applyBorderFormats="0" applyFontFormats="0" applyPatternFormats="0" applyAlignmentFormats="0" applyWidthHeightFormats="1" dataCaption="Valeurs" updatedVersion="8" minRefreshableVersion="3" useAutoFormatting="1" rowGrandTotals="0" itemPrintTitles="1" createdVersion="4" indent="0" outline="1" outlineData="1" multipleFieldFilters="0" chartFormat="2" rowHeaderCaption="Année">
  <location ref="A3:B13" firstHeaderRow="1" firstDataRow="1" firstDataCol="1"/>
  <pivotFields count="14">
    <pivotField showAll="0"/>
    <pivotField showAll="0"/>
    <pivotField showAll="0"/>
    <pivotField showAll="0"/>
    <pivotField showAll="0"/>
    <pivotField showAll="0"/>
    <pivotField dataField="1" showAll="0"/>
    <pivotField showAll="0" defaultSubtotal="0"/>
    <pivotField axis="axisRow" showAll="0" sortType="ascending">
      <items count="4">
        <item x="0"/>
        <item h="1" sd="0" x="1"/>
        <item h="1" x="2"/>
        <item t="default"/>
      </items>
    </pivotField>
    <pivotField showAll="0"/>
    <pivotField axis="axisRow" showAll="0" sortType="ascending">
      <items count="12">
        <item x="9"/>
        <item x="0"/>
        <item x="1"/>
        <item x="2"/>
        <item x="3"/>
        <item x="4"/>
        <item x="5"/>
        <item x="6"/>
        <item x="7"/>
        <item x="8"/>
        <item x="10"/>
        <item t="default"/>
      </items>
    </pivotField>
    <pivotField showAll="0"/>
    <pivotField showAll="0"/>
    <pivotField showAll="0"/>
  </pivotFields>
  <rowFields count="2">
    <field x="8"/>
    <field x="10"/>
  </rowFields>
  <rowItems count="10">
    <i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</rowItems>
  <colItems count="1">
    <i/>
  </colItems>
  <dataFields count="1">
    <dataField name="Montant HT" fld="6" baseField="7" baseItem="3" numFmtId="166"/>
  </dataFields>
  <chartFormats count="1">
    <chartFormat chart="1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06EE90-0228-4C1D-9704-C238EE6EE880}" name="Tableau croisé dynamique1" cacheId="4" applyNumberFormats="0" applyBorderFormats="0" applyFontFormats="0" applyPatternFormats="0" applyAlignmentFormats="0" applyWidthHeightFormats="1" dataCaption="Valeurs" updatedVersion="8" minRefreshableVersion="3" useAutoFormatting="1" rowGrandTotals="0" itemPrintTitles="1" createdVersion="4" indent="0" outline="1" outlineData="1" multipleFieldFilters="0" chartFormat="6" rowHeaderCaption="Année">
  <location ref="A3:C13" firstHeaderRow="0" firstDataRow="1" firstDataCol="1"/>
  <pivotFields count="14">
    <pivotField showAll="0"/>
    <pivotField showAll="0"/>
    <pivotField showAll="0"/>
    <pivotField showAll="0"/>
    <pivotField showAll="0"/>
    <pivotField showAll="0"/>
    <pivotField showAll="0"/>
    <pivotField showAll="0" defaultSubtotal="0"/>
    <pivotField axis="axisRow" showAll="0" sortType="ascending">
      <items count="4">
        <item x="0"/>
        <item h="1" x="1"/>
        <item h="1" x="2"/>
        <item t="default"/>
      </items>
    </pivotField>
    <pivotField showAll="0"/>
    <pivotField axis="axisRow" showAll="0" sortType="ascending">
      <items count="12">
        <item x="9"/>
        <item x="0"/>
        <item x="1"/>
        <item x="2"/>
        <item x="3"/>
        <item x="4"/>
        <item x="5"/>
        <item x="6"/>
        <item x="7"/>
        <item x="8"/>
        <item x="10"/>
        <item t="default"/>
      </items>
    </pivotField>
    <pivotField showAll="0"/>
    <pivotField dataField="1" showAll="0"/>
    <pivotField dataField="1" showAll="0"/>
  </pivotFields>
  <rowFields count="2">
    <field x="8"/>
    <field x="10"/>
  </rowFields>
  <rowItems count="10">
    <i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</rowItems>
  <colFields count="1">
    <field x="-2"/>
  </colFields>
  <colItems count="2">
    <i>
      <x/>
    </i>
    <i i="1">
      <x v="1"/>
    </i>
  </colItems>
  <dataFields count="2">
    <dataField name="Prix Heure Pleine" fld="12" baseField="10" baseItem="2" numFmtId="168"/>
    <dataField name="Prix Heure Creuse" fld="13" baseField="10" baseItem="1" numFmtId="168"/>
  </dataFields>
  <chartFormats count="2">
    <chartFormat chart="1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rtisanat-bfc.f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2:L21"/>
  <sheetViews>
    <sheetView workbookViewId="0">
      <selection activeCell="D8" sqref="D8"/>
    </sheetView>
  </sheetViews>
  <sheetFormatPr baseColWidth="10" defaultColWidth="11.44140625" defaultRowHeight="14.4" x14ac:dyDescent="0.3"/>
  <cols>
    <col min="1" max="11" width="11.44140625" style="4"/>
    <col min="12" max="12" width="15.5546875" style="4" customWidth="1"/>
    <col min="13" max="16384" width="11.44140625" style="4"/>
  </cols>
  <sheetData>
    <row r="2" spans="2:12" x14ac:dyDescent="0.3">
      <c r="B2" s="1"/>
      <c r="C2" s="2"/>
      <c r="D2" s="2"/>
      <c r="E2" s="2"/>
      <c r="F2" s="2"/>
      <c r="G2" s="2"/>
      <c r="H2" s="2"/>
      <c r="I2" s="2"/>
      <c r="J2" s="2"/>
      <c r="K2" s="2"/>
      <c r="L2" s="3"/>
    </row>
    <row r="3" spans="2:12" ht="21" x14ac:dyDescent="0.3">
      <c r="B3" s="5"/>
      <c r="C3" s="6" t="s">
        <v>25</v>
      </c>
      <c r="L3" s="7"/>
    </row>
    <row r="4" spans="2:12" x14ac:dyDescent="0.3">
      <c r="B4" s="5"/>
      <c r="L4" s="7"/>
    </row>
    <row r="5" spans="2:12" x14ac:dyDescent="0.3">
      <c r="B5" s="5"/>
      <c r="C5" s="4" t="s">
        <v>7</v>
      </c>
      <c r="L5" s="7"/>
    </row>
    <row r="6" spans="2:12" x14ac:dyDescent="0.3">
      <c r="B6" s="5"/>
      <c r="L6" s="7"/>
    </row>
    <row r="7" spans="2:12" x14ac:dyDescent="0.3">
      <c r="B7" s="5"/>
      <c r="D7" s="8" t="s">
        <v>8</v>
      </c>
      <c r="L7" s="7"/>
    </row>
    <row r="8" spans="2:12" x14ac:dyDescent="0.3">
      <c r="B8" s="5"/>
      <c r="D8" s="4" t="s">
        <v>26</v>
      </c>
      <c r="L8" s="7"/>
    </row>
    <row r="9" spans="2:12" x14ac:dyDescent="0.3">
      <c r="B9" s="5"/>
      <c r="L9" s="7"/>
    </row>
    <row r="10" spans="2:12" x14ac:dyDescent="0.3">
      <c r="B10" s="5"/>
      <c r="D10" s="8" t="s">
        <v>18</v>
      </c>
      <c r="L10" s="7"/>
    </row>
    <row r="11" spans="2:12" x14ac:dyDescent="0.3">
      <c r="B11" s="5"/>
      <c r="D11" s="8" t="s">
        <v>9</v>
      </c>
      <c r="L11" s="7"/>
    </row>
    <row r="12" spans="2:12" x14ac:dyDescent="0.3">
      <c r="B12" s="5"/>
      <c r="D12" s="8" t="s">
        <v>10</v>
      </c>
      <c r="L12" s="7"/>
    </row>
    <row r="13" spans="2:12" x14ac:dyDescent="0.3">
      <c r="B13" s="5"/>
      <c r="D13" s="9" t="s">
        <v>19</v>
      </c>
      <c r="L13" s="7"/>
    </row>
    <row r="14" spans="2:12" x14ac:dyDescent="0.3">
      <c r="B14" s="5"/>
      <c r="D14" s="9" t="s">
        <v>11</v>
      </c>
      <c r="L14" s="7"/>
    </row>
    <row r="15" spans="2:12" x14ac:dyDescent="0.3">
      <c r="B15" s="5"/>
      <c r="D15" s="9"/>
      <c r="L15" s="7"/>
    </row>
    <row r="16" spans="2:12" x14ac:dyDescent="0.3">
      <c r="B16" s="5"/>
      <c r="D16" s="8"/>
      <c r="L16" s="7"/>
    </row>
    <row r="17" spans="2:12" x14ac:dyDescent="0.3">
      <c r="B17" s="5"/>
      <c r="C17" s="10" t="s">
        <v>12</v>
      </c>
      <c r="L17" s="7"/>
    </row>
    <row r="18" spans="2:12" s="10" customFormat="1" x14ac:dyDescent="0.3">
      <c r="B18" s="11"/>
      <c r="C18" s="10" t="s">
        <v>13</v>
      </c>
      <c r="D18" s="4"/>
      <c r="L18" s="12"/>
    </row>
    <row r="19" spans="2:12" s="15" customFormat="1" ht="18" x14ac:dyDescent="0.3">
      <c r="B19" s="13"/>
      <c r="C19" s="14" t="s">
        <v>14</v>
      </c>
      <c r="D19" s="4"/>
      <c r="L19" s="16"/>
    </row>
    <row r="20" spans="2:12" x14ac:dyDescent="0.3">
      <c r="B20" s="17"/>
      <c r="C20" s="18"/>
      <c r="D20" s="19"/>
      <c r="E20" s="18"/>
      <c r="F20" s="18"/>
      <c r="G20" s="18"/>
      <c r="H20" s="18"/>
      <c r="I20" s="18"/>
      <c r="J20" s="18"/>
      <c r="K20" s="18"/>
      <c r="L20" s="20"/>
    </row>
    <row r="21" spans="2:12" ht="18" x14ac:dyDescent="0.3">
      <c r="D21" s="15"/>
    </row>
  </sheetData>
  <hyperlinks>
    <hyperlink ref="C19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Q120"/>
  <sheetViews>
    <sheetView showGridLines="0" tabSelected="1" workbookViewId="0">
      <pane ySplit="1" topLeftCell="A2" activePane="bottomLeft" state="frozen"/>
      <selection activeCell="H29" sqref="H29"/>
      <selection pane="bottomLeft" activeCell="C21" sqref="C21"/>
    </sheetView>
  </sheetViews>
  <sheetFormatPr baseColWidth="10" defaultColWidth="10.88671875" defaultRowHeight="14.4" x14ac:dyDescent="0.3"/>
  <cols>
    <col min="1" max="1" width="10.5546875" style="26" bestFit="1" customWidth="1"/>
    <col min="2" max="2" width="13.77734375" style="24" bestFit="1" customWidth="1"/>
    <col min="3" max="3" width="13.88671875" style="24" bestFit="1" customWidth="1"/>
    <col min="4" max="4" width="11.88671875" style="51" bestFit="1" customWidth="1"/>
    <col min="5" max="5" width="18.33203125" style="29" bestFit="1" customWidth="1"/>
    <col min="6" max="6" width="9.6640625" style="37" bestFit="1" customWidth="1"/>
    <col min="7" max="7" width="12.5546875" style="25" bestFit="1" customWidth="1"/>
    <col min="8" max="8" width="14.88671875" style="39" customWidth="1"/>
    <col min="9" max="11" width="7.5546875" style="31" customWidth="1"/>
    <col min="12" max="12" width="12.33203125" style="31" customWidth="1"/>
    <col min="13" max="14" width="9.21875" style="41" bestFit="1" customWidth="1"/>
  </cols>
  <sheetData>
    <row r="1" spans="1:15" s="48" customFormat="1" x14ac:dyDescent="0.3">
      <c r="A1" s="42" t="s">
        <v>0</v>
      </c>
      <c r="B1" s="43" t="s">
        <v>5</v>
      </c>
      <c r="C1" s="43" t="s">
        <v>4</v>
      </c>
      <c r="D1" s="43" t="s">
        <v>2</v>
      </c>
      <c r="E1" s="44" t="s">
        <v>1</v>
      </c>
      <c r="F1" s="44" t="s">
        <v>6</v>
      </c>
      <c r="G1" s="45" t="s">
        <v>27</v>
      </c>
      <c r="H1" s="46" t="s">
        <v>23</v>
      </c>
      <c r="I1" s="27" t="s">
        <v>3</v>
      </c>
      <c r="J1" s="27" t="s">
        <v>15</v>
      </c>
      <c r="K1" s="27" t="s">
        <v>16</v>
      </c>
      <c r="L1" s="27" t="s">
        <v>17</v>
      </c>
      <c r="M1" s="47" t="s">
        <v>28</v>
      </c>
      <c r="N1" s="47" t="s">
        <v>29</v>
      </c>
    </row>
    <row r="2" spans="1:15" x14ac:dyDescent="0.3">
      <c r="A2" s="21">
        <v>44218</v>
      </c>
      <c r="B2" s="22">
        <v>1526</v>
      </c>
      <c r="C2" s="22">
        <v>68</v>
      </c>
      <c r="D2" s="50" t="s">
        <v>43</v>
      </c>
      <c r="E2" s="28">
        <f t="shared" ref="E2:E33" si="0">IF(A2&lt;&gt;"",B2+C2,"")</f>
        <v>1594</v>
      </c>
      <c r="F2" s="36">
        <f t="shared" ref="F2:F33" si="1">IF(E2&lt;&gt;"",C2/E2,"")</f>
        <v>4.2659974905897118E-2</v>
      </c>
      <c r="G2" s="23">
        <v>274.35000000000002</v>
      </c>
      <c r="H2" s="38">
        <f t="shared" ref="H2:H33" si="2">IF(E2&lt;&gt;"",G2/E2,"")</f>
        <v>0.17211417816813052</v>
      </c>
      <c r="I2" s="30">
        <f t="shared" ref="I2:I33" si="3">IF(A2&lt;&gt;"",YEAR(A2),"")</f>
        <v>2021</v>
      </c>
      <c r="J2" s="30">
        <f t="shared" ref="J2:J33" si="4">IF(A2&lt;&gt;"",MONTH(A2),"")</f>
        <v>1</v>
      </c>
      <c r="K2" s="30" t="str">
        <f t="shared" ref="K2:K33" si="5">IF(J2&gt;9,J2&amp;" ","0"&amp;J2&amp;"")</f>
        <v>01</v>
      </c>
      <c r="L2" s="30" t="str">
        <f t="shared" ref="L2:L33" si="6">IF(I2&lt;&gt;"",I2&amp;" - "&amp;K2,"")</f>
        <v>2021 - 01</v>
      </c>
      <c r="M2" s="40">
        <f t="shared" ref="M2:M10" si="7">(78.57+12.51)/1000</f>
        <v>9.1079999999999994E-2</v>
      </c>
      <c r="N2" s="40">
        <f t="shared" ref="N2:N10" si="8">(58.04+2.04)/1000</f>
        <v>6.0080000000000001E-2</v>
      </c>
    </row>
    <row r="3" spans="1:15" x14ac:dyDescent="0.3">
      <c r="A3" s="21">
        <v>44236</v>
      </c>
      <c r="B3" s="22">
        <v>700</v>
      </c>
      <c r="C3" s="22">
        <v>35</v>
      </c>
      <c r="D3" s="50" t="s">
        <v>42</v>
      </c>
      <c r="E3" s="28">
        <f t="shared" si="0"/>
        <v>735</v>
      </c>
      <c r="F3" s="36">
        <f t="shared" si="1"/>
        <v>4.7619047619047616E-2</v>
      </c>
      <c r="G3" s="23">
        <v>112.31</v>
      </c>
      <c r="H3" s="38">
        <f t="shared" si="2"/>
        <v>0.15280272108843537</v>
      </c>
      <c r="I3" s="30">
        <f t="shared" si="3"/>
        <v>2021</v>
      </c>
      <c r="J3" s="30">
        <f t="shared" si="4"/>
        <v>2</v>
      </c>
      <c r="K3" s="30" t="str">
        <f t="shared" si="5"/>
        <v>02</v>
      </c>
      <c r="L3" s="30" t="str">
        <f t="shared" si="6"/>
        <v>2021 - 02</v>
      </c>
      <c r="M3" s="40">
        <f t="shared" si="7"/>
        <v>9.1079999999999994E-2</v>
      </c>
      <c r="N3" s="40">
        <f t="shared" si="8"/>
        <v>6.0080000000000001E-2</v>
      </c>
    </row>
    <row r="4" spans="1:15" x14ac:dyDescent="0.3">
      <c r="A4" s="21">
        <v>44267</v>
      </c>
      <c r="B4" s="22">
        <v>1213</v>
      </c>
      <c r="C4" s="22">
        <v>62</v>
      </c>
      <c r="D4" s="50" t="s">
        <v>42</v>
      </c>
      <c r="E4" s="28">
        <f t="shared" si="0"/>
        <v>1275</v>
      </c>
      <c r="F4" s="36">
        <f t="shared" si="1"/>
        <v>4.8627450980392159E-2</v>
      </c>
      <c r="G4" s="23">
        <v>243.9</v>
      </c>
      <c r="H4" s="38">
        <f t="shared" si="2"/>
        <v>0.19129411764705884</v>
      </c>
      <c r="I4" s="30">
        <f t="shared" si="3"/>
        <v>2021</v>
      </c>
      <c r="J4" s="30">
        <f t="shared" si="4"/>
        <v>3</v>
      </c>
      <c r="K4" s="30" t="str">
        <f t="shared" si="5"/>
        <v>03</v>
      </c>
      <c r="L4" s="30" t="str">
        <f t="shared" si="6"/>
        <v>2021 - 03</v>
      </c>
      <c r="M4" s="40">
        <f t="shared" si="7"/>
        <v>9.1079999999999994E-2</v>
      </c>
      <c r="N4" s="40">
        <f t="shared" si="8"/>
        <v>6.0080000000000001E-2</v>
      </c>
    </row>
    <row r="5" spans="1:15" s="61" customFormat="1" x14ac:dyDescent="0.3">
      <c r="A5" s="52">
        <v>44303</v>
      </c>
      <c r="B5" s="53">
        <v>6343</v>
      </c>
      <c r="C5" s="53">
        <v>284</v>
      </c>
      <c r="D5" s="54" t="s">
        <v>43</v>
      </c>
      <c r="E5" s="55">
        <f t="shared" si="0"/>
        <v>6627</v>
      </c>
      <c r="F5" s="56">
        <f t="shared" si="1"/>
        <v>4.2854987173683419E-2</v>
      </c>
      <c r="G5" s="57">
        <v>845.82</v>
      </c>
      <c r="H5" s="58">
        <f t="shared" si="2"/>
        <v>0.12763241285649615</v>
      </c>
      <c r="I5" s="59">
        <f t="shared" si="3"/>
        <v>2021</v>
      </c>
      <c r="J5" s="59">
        <f t="shared" si="4"/>
        <v>4</v>
      </c>
      <c r="K5" s="59" t="str">
        <f t="shared" si="5"/>
        <v>04</v>
      </c>
      <c r="L5" s="59" t="str">
        <f t="shared" si="6"/>
        <v>2021 - 04</v>
      </c>
      <c r="M5" s="60">
        <f t="shared" si="7"/>
        <v>9.1079999999999994E-2</v>
      </c>
      <c r="N5" s="60">
        <f t="shared" si="8"/>
        <v>6.0080000000000001E-2</v>
      </c>
      <c r="O5"/>
    </row>
    <row r="6" spans="1:15" x14ac:dyDescent="0.3">
      <c r="A6" s="21">
        <v>44337</v>
      </c>
      <c r="B6" s="22">
        <v>2013</v>
      </c>
      <c r="C6" s="22">
        <v>90</v>
      </c>
      <c r="D6" s="50" t="s">
        <v>43</v>
      </c>
      <c r="E6" s="28">
        <f t="shared" si="0"/>
        <v>2103</v>
      </c>
      <c r="F6" s="36">
        <f t="shared" si="1"/>
        <v>4.2796005706134094E-2</v>
      </c>
      <c r="G6" s="23">
        <v>382.9</v>
      </c>
      <c r="H6" s="38">
        <f t="shared" si="2"/>
        <v>0.18207322872087492</v>
      </c>
      <c r="I6" s="30">
        <f t="shared" si="3"/>
        <v>2021</v>
      </c>
      <c r="J6" s="30">
        <f t="shared" si="4"/>
        <v>5</v>
      </c>
      <c r="K6" s="30" t="str">
        <f t="shared" si="5"/>
        <v>05</v>
      </c>
      <c r="L6" s="30" t="str">
        <f t="shared" si="6"/>
        <v>2021 - 05</v>
      </c>
      <c r="M6" s="40">
        <f t="shared" si="7"/>
        <v>9.1079999999999994E-2</v>
      </c>
      <c r="N6" s="40">
        <f t="shared" si="8"/>
        <v>6.0080000000000001E-2</v>
      </c>
    </row>
    <row r="7" spans="1:15" x14ac:dyDescent="0.3">
      <c r="A7" s="21">
        <v>44358</v>
      </c>
      <c r="B7" s="22">
        <v>1173</v>
      </c>
      <c r="C7" s="22">
        <v>54</v>
      </c>
      <c r="D7" s="50" t="s">
        <v>42</v>
      </c>
      <c r="E7" s="28">
        <f t="shared" si="0"/>
        <v>1227</v>
      </c>
      <c r="F7" s="36">
        <f t="shared" si="1"/>
        <v>4.4009779951100246E-2</v>
      </c>
      <c r="G7" s="23">
        <v>205.44</v>
      </c>
      <c r="H7" s="38">
        <f t="shared" si="2"/>
        <v>0.16743276283618583</v>
      </c>
      <c r="I7" s="30">
        <f t="shared" si="3"/>
        <v>2021</v>
      </c>
      <c r="J7" s="30">
        <f t="shared" si="4"/>
        <v>6</v>
      </c>
      <c r="K7" s="30" t="str">
        <f t="shared" si="5"/>
        <v>06</v>
      </c>
      <c r="L7" s="30" t="str">
        <f t="shared" si="6"/>
        <v>2021 - 06</v>
      </c>
      <c r="M7" s="40">
        <f t="shared" si="7"/>
        <v>9.1079999999999994E-2</v>
      </c>
      <c r="N7" s="40">
        <f t="shared" si="8"/>
        <v>6.0080000000000001E-2</v>
      </c>
    </row>
    <row r="8" spans="1:15" x14ac:dyDescent="0.3">
      <c r="A8" s="21">
        <v>44398</v>
      </c>
      <c r="B8" s="22">
        <v>2744</v>
      </c>
      <c r="C8" s="22">
        <v>123</v>
      </c>
      <c r="D8" s="50" t="s">
        <v>43</v>
      </c>
      <c r="E8" s="28">
        <f t="shared" si="0"/>
        <v>2867</v>
      </c>
      <c r="F8" s="36">
        <f t="shared" si="1"/>
        <v>4.2901988140913845E-2</v>
      </c>
      <c r="G8" s="23">
        <v>336.14</v>
      </c>
      <c r="H8" s="38">
        <f t="shared" si="2"/>
        <v>0.11724450645273805</v>
      </c>
      <c r="I8" s="30">
        <f t="shared" si="3"/>
        <v>2021</v>
      </c>
      <c r="J8" s="30">
        <f t="shared" si="4"/>
        <v>7</v>
      </c>
      <c r="K8" s="30" t="str">
        <f t="shared" si="5"/>
        <v>07</v>
      </c>
      <c r="L8" s="30" t="str">
        <f t="shared" si="6"/>
        <v>2021 - 07</v>
      </c>
      <c r="M8" s="40">
        <f t="shared" si="7"/>
        <v>9.1079999999999994E-2</v>
      </c>
      <c r="N8" s="40">
        <f t="shared" si="8"/>
        <v>6.0080000000000001E-2</v>
      </c>
    </row>
    <row r="9" spans="1:15" x14ac:dyDescent="0.3">
      <c r="A9" s="21">
        <v>44420</v>
      </c>
      <c r="B9" s="22">
        <v>1321</v>
      </c>
      <c r="C9" s="22">
        <v>59</v>
      </c>
      <c r="D9" s="50" t="s">
        <v>42</v>
      </c>
      <c r="E9" s="28">
        <f t="shared" si="0"/>
        <v>1380</v>
      </c>
      <c r="F9" s="36">
        <f t="shared" si="1"/>
        <v>4.2753623188405795E-2</v>
      </c>
      <c r="G9" s="23">
        <v>228.89</v>
      </c>
      <c r="H9" s="38">
        <f t="shared" si="2"/>
        <v>0.1658623188405797</v>
      </c>
      <c r="I9" s="30">
        <f t="shared" si="3"/>
        <v>2021</v>
      </c>
      <c r="J9" s="30">
        <f t="shared" si="4"/>
        <v>8</v>
      </c>
      <c r="K9" s="30" t="str">
        <f t="shared" si="5"/>
        <v>08</v>
      </c>
      <c r="L9" s="30" t="str">
        <f t="shared" si="6"/>
        <v>2021 - 08</v>
      </c>
      <c r="M9" s="40">
        <f t="shared" si="7"/>
        <v>9.1079999999999994E-2</v>
      </c>
      <c r="N9" s="40">
        <f t="shared" si="8"/>
        <v>6.0080000000000001E-2</v>
      </c>
    </row>
    <row r="10" spans="1:15" x14ac:dyDescent="0.3">
      <c r="A10" s="21">
        <v>44487</v>
      </c>
      <c r="B10" s="22">
        <v>2786</v>
      </c>
      <c r="C10" s="22">
        <v>125</v>
      </c>
      <c r="D10" s="50" t="s">
        <v>43</v>
      </c>
      <c r="E10" s="28">
        <f t="shared" si="0"/>
        <v>2911</v>
      </c>
      <c r="F10" s="36">
        <f t="shared" si="1"/>
        <v>4.2940570250772928E-2</v>
      </c>
      <c r="G10" s="23">
        <v>353.15</v>
      </c>
      <c r="H10" s="38">
        <f t="shared" si="2"/>
        <v>0.12131569907248367</v>
      </c>
      <c r="I10" s="30">
        <f t="shared" si="3"/>
        <v>2021</v>
      </c>
      <c r="J10" s="30">
        <f t="shared" si="4"/>
        <v>10</v>
      </c>
      <c r="K10" s="30" t="str">
        <f t="shared" si="5"/>
        <v xml:space="preserve">10 </v>
      </c>
      <c r="L10" s="30" t="str">
        <f t="shared" si="6"/>
        <v xml:space="preserve">2021 - 10 </v>
      </c>
      <c r="M10" s="40">
        <f t="shared" si="7"/>
        <v>9.1079999999999994E-2</v>
      </c>
      <c r="N10" s="40">
        <f t="shared" si="8"/>
        <v>6.0080000000000001E-2</v>
      </c>
    </row>
    <row r="11" spans="1:15" x14ac:dyDescent="0.3">
      <c r="A11" s="21"/>
      <c r="B11" s="22"/>
      <c r="C11" s="22"/>
      <c r="D11" s="50"/>
      <c r="E11" s="28" t="str">
        <f t="shared" ref="E11:E17" si="9">IF(A11&lt;&gt;"",B11+C11,"")</f>
        <v/>
      </c>
      <c r="F11" s="36" t="str">
        <f t="shared" ref="F11:F17" si="10">IF(E11&lt;&gt;"",C11/E11,"")</f>
        <v/>
      </c>
      <c r="G11" s="23"/>
      <c r="H11" s="38" t="str">
        <f t="shared" ref="H11:H17" si="11">IF(E11&lt;&gt;"",G11/E11,"")</f>
        <v/>
      </c>
      <c r="I11" s="30" t="str">
        <f t="shared" ref="I11:I17" si="12">IF(A11&lt;&gt;"",YEAR(A11),"")</f>
        <v/>
      </c>
      <c r="J11" s="30" t="str">
        <f t="shared" ref="J11:J17" si="13">IF(A11&lt;&gt;"",MONTH(A11),"")</f>
        <v/>
      </c>
      <c r="K11" s="30" t="str">
        <f t="shared" ref="K11:K17" si="14">IF(J11&gt;9,J11&amp;" ","0"&amp;J11&amp;"")</f>
        <v xml:space="preserve"> </v>
      </c>
      <c r="L11" s="30" t="str">
        <f t="shared" ref="L11:L17" si="15">IF(I11&lt;&gt;"",I11&amp;" - "&amp;K11,"")</f>
        <v/>
      </c>
      <c r="M11" s="40"/>
      <c r="N11" s="40"/>
    </row>
    <row r="12" spans="1:15" x14ac:dyDescent="0.3">
      <c r="A12" s="21"/>
      <c r="B12" s="22"/>
      <c r="C12" s="22"/>
      <c r="D12" s="50"/>
      <c r="E12" s="28" t="str">
        <f t="shared" si="9"/>
        <v/>
      </c>
      <c r="F12" s="36" t="str">
        <f t="shared" si="10"/>
        <v/>
      </c>
      <c r="G12" s="23"/>
      <c r="H12" s="38" t="str">
        <f t="shared" si="11"/>
        <v/>
      </c>
      <c r="I12" s="30" t="str">
        <f t="shared" si="12"/>
        <v/>
      </c>
      <c r="J12" s="30" t="str">
        <f t="shared" si="13"/>
        <v/>
      </c>
      <c r="K12" s="30" t="str">
        <f t="shared" si="14"/>
        <v xml:space="preserve"> </v>
      </c>
      <c r="L12" s="30" t="str">
        <f t="shared" si="15"/>
        <v/>
      </c>
      <c r="M12" s="40"/>
      <c r="N12" s="40"/>
    </row>
    <row r="13" spans="1:15" x14ac:dyDescent="0.3">
      <c r="A13" s="21"/>
      <c r="B13" s="22"/>
      <c r="C13" s="22"/>
      <c r="D13" s="50"/>
      <c r="E13" s="28" t="str">
        <f t="shared" si="9"/>
        <v/>
      </c>
      <c r="F13" s="36" t="str">
        <f t="shared" si="10"/>
        <v/>
      </c>
      <c r="G13" s="23"/>
      <c r="H13" s="38" t="str">
        <f t="shared" si="11"/>
        <v/>
      </c>
      <c r="I13" s="30" t="str">
        <f t="shared" si="12"/>
        <v/>
      </c>
      <c r="J13" s="30" t="str">
        <f t="shared" si="13"/>
        <v/>
      </c>
      <c r="K13" s="30" t="str">
        <f t="shared" si="14"/>
        <v xml:space="preserve"> </v>
      </c>
      <c r="L13" s="30" t="str">
        <f t="shared" si="15"/>
        <v/>
      </c>
      <c r="M13" s="40"/>
      <c r="N13" s="40"/>
    </row>
    <row r="14" spans="1:15" x14ac:dyDescent="0.3">
      <c r="A14" s="21"/>
      <c r="B14" s="22"/>
      <c r="C14" s="22"/>
      <c r="D14" s="50"/>
      <c r="E14" s="28" t="str">
        <f t="shared" si="9"/>
        <v/>
      </c>
      <c r="F14" s="36" t="str">
        <f t="shared" si="10"/>
        <v/>
      </c>
      <c r="G14" s="23"/>
      <c r="H14" s="38" t="str">
        <f t="shared" si="11"/>
        <v/>
      </c>
      <c r="I14" s="30" t="str">
        <f t="shared" si="12"/>
        <v/>
      </c>
      <c r="J14" s="30" t="str">
        <f t="shared" si="13"/>
        <v/>
      </c>
      <c r="K14" s="30" t="str">
        <f t="shared" si="14"/>
        <v xml:space="preserve"> </v>
      </c>
      <c r="L14" s="30" t="str">
        <f t="shared" si="15"/>
        <v/>
      </c>
      <c r="M14" s="40"/>
      <c r="N14" s="40"/>
    </row>
    <row r="15" spans="1:15" x14ac:dyDescent="0.3">
      <c r="A15" s="21"/>
      <c r="B15" s="22"/>
      <c r="C15" s="22"/>
      <c r="D15" s="50"/>
      <c r="E15" s="28" t="str">
        <f t="shared" si="9"/>
        <v/>
      </c>
      <c r="F15" s="36" t="str">
        <f t="shared" si="10"/>
        <v/>
      </c>
      <c r="G15" s="23"/>
      <c r="H15" s="38" t="str">
        <f t="shared" si="11"/>
        <v/>
      </c>
      <c r="I15" s="30" t="str">
        <f t="shared" si="12"/>
        <v/>
      </c>
      <c r="J15" s="30" t="str">
        <f t="shared" si="13"/>
        <v/>
      </c>
      <c r="K15" s="30" t="str">
        <f t="shared" si="14"/>
        <v xml:space="preserve"> </v>
      </c>
      <c r="L15" s="30" t="str">
        <f t="shared" si="15"/>
        <v/>
      </c>
      <c r="M15" s="40"/>
      <c r="N15" s="40"/>
    </row>
    <row r="16" spans="1:15" x14ac:dyDescent="0.3">
      <c r="A16" s="21"/>
      <c r="B16" s="22"/>
      <c r="C16" s="22"/>
      <c r="D16" s="50"/>
      <c r="E16" s="28" t="str">
        <f t="shared" si="9"/>
        <v/>
      </c>
      <c r="F16" s="36" t="str">
        <f t="shared" si="10"/>
        <v/>
      </c>
      <c r="G16" s="23"/>
      <c r="H16" s="38" t="str">
        <f t="shared" si="11"/>
        <v/>
      </c>
      <c r="I16" s="30" t="str">
        <f t="shared" si="12"/>
        <v/>
      </c>
      <c r="J16" s="30" t="str">
        <f t="shared" si="13"/>
        <v/>
      </c>
      <c r="K16" s="30" t="str">
        <f t="shared" si="14"/>
        <v xml:space="preserve"> </v>
      </c>
      <c r="L16" s="30" t="str">
        <f t="shared" si="15"/>
        <v/>
      </c>
      <c r="M16" s="40"/>
      <c r="N16" s="40"/>
    </row>
    <row r="17" spans="1:17" x14ac:dyDescent="0.3">
      <c r="A17" s="21"/>
      <c r="B17" s="22"/>
      <c r="C17" s="22"/>
      <c r="D17" s="50"/>
      <c r="E17" s="28" t="str">
        <f t="shared" si="9"/>
        <v/>
      </c>
      <c r="F17" s="36" t="str">
        <f t="shared" si="10"/>
        <v/>
      </c>
      <c r="G17" s="23"/>
      <c r="H17" s="38" t="str">
        <f t="shared" si="11"/>
        <v/>
      </c>
      <c r="I17" s="30" t="str">
        <f t="shared" si="12"/>
        <v/>
      </c>
      <c r="J17" s="30" t="str">
        <f t="shared" si="13"/>
        <v/>
      </c>
      <c r="K17" s="30" t="str">
        <f t="shared" si="14"/>
        <v xml:space="preserve"> </v>
      </c>
      <c r="L17" s="30" t="str">
        <f t="shared" si="15"/>
        <v/>
      </c>
      <c r="M17" s="40"/>
      <c r="N17" s="40"/>
    </row>
    <row r="18" spans="1:17" x14ac:dyDescent="0.3">
      <c r="A18" s="21"/>
      <c r="B18" s="22"/>
      <c r="C18" s="22"/>
      <c r="D18" s="50"/>
      <c r="E18" s="28" t="str">
        <f t="shared" si="0"/>
        <v/>
      </c>
      <c r="F18" s="36" t="str">
        <f t="shared" si="1"/>
        <v/>
      </c>
      <c r="G18" s="23"/>
      <c r="H18" s="38" t="str">
        <f t="shared" si="2"/>
        <v/>
      </c>
      <c r="I18" s="30" t="str">
        <f t="shared" si="3"/>
        <v/>
      </c>
      <c r="J18" s="30" t="str">
        <f t="shared" si="4"/>
        <v/>
      </c>
      <c r="K18" s="30" t="str">
        <f t="shared" si="5"/>
        <v xml:space="preserve"> </v>
      </c>
      <c r="L18" s="30" t="str">
        <f t="shared" si="6"/>
        <v/>
      </c>
      <c r="M18" s="40"/>
      <c r="N18" s="40"/>
    </row>
    <row r="19" spans="1:17" x14ac:dyDescent="0.3">
      <c r="A19" s="21"/>
      <c r="B19" s="22"/>
      <c r="C19" s="22"/>
      <c r="D19" s="50"/>
      <c r="E19" s="28" t="str">
        <f t="shared" si="0"/>
        <v/>
      </c>
      <c r="F19" s="36" t="str">
        <f t="shared" si="1"/>
        <v/>
      </c>
      <c r="G19" s="23"/>
      <c r="H19" s="38" t="str">
        <f t="shared" si="2"/>
        <v/>
      </c>
      <c r="I19" s="30" t="str">
        <f t="shared" si="3"/>
        <v/>
      </c>
      <c r="J19" s="30" t="str">
        <f t="shared" si="4"/>
        <v/>
      </c>
      <c r="K19" s="30" t="str">
        <f t="shared" si="5"/>
        <v xml:space="preserve"> </v>
      </c>
      <c r="L19" s="30" t="str">
        <f t="shared" si="6"/>
        <v/>
      </c>
      <c r="M19" s="40"/>
      <c r="N19" s="40"/>
    </row>
    <row r="20" spans="1:17" x14ac:dyDescent="0.3">
      <c r="A20" s="21"/>
      <c r="B20" s="22"/>
      <c r="C20" s="22"/>
      <c r="D20" s="50"/>
      <c r="E20" s="28" t="str">
        <f t="shared" si="0"/>
        <v/>
      </c>
      <c r="F20" s="36" t="str">
        <f t="shared" si="1"/>
        <v/>
      </c>
      <c r="G20" s="23"/>
      <c r="H20" s="38" t="str">
        <f t="shared" si="2"/>
        <v/>
      </c>
      <c r="I20" s="30" t="str">
        <f t="shared" si="3"/>
        <v/>
      </c>
      <c r="J20" s="30" t="str">
        <f t="shared" si="4"/>
        <v/>
      </c>
      <c r="K20" s="30" t="str">
        <f t="shared" si="5"/>
        <v xml:space="preserve"> </v>
      </c>
      <c r="L20" s="30" t="str">
        <f t="shared" si="6"/>
        <v/>
      </c>
      <c r="M20" s="40"/>
      <c r="N20" s="40"/>
    </row>
    <row r="21" spans="1:17" x14ac:dyDescent="0.3">
      <c r="A21" s="21"/>
      <c r="B21" s="22"/>
      <c r="C21" s="22"/>
      <c r="D21" s="50"/>
      <c r="E21" s="28" t="str">
        <f t="shared" si="0"/>
        <v/>
      </c>
      <c r="F21" s="36" t="str">
        <f t="shared" si="1"/>
        <v/>
      </c>
      <c r="G21" s="23"/>
      <c r="H21" s="38" t="str">
        <f t="shared" si="2"/>
        <v/>
      </c>
      <c r="I21" s="30" t="str">
        <f t="shared" si="3"/>
        <v/>
      </c>
      <c r="J21" s="30" t="str">
        <f t="shared" si="4"/>
        <v/>
      </c>
      <c r="K21" s="30" t="str">
        <f t="shared" si="5"/>
        <v xml:space="preserve"> </v>
      </c>
      <c r="L21" s="30" t="str">
        <f t="shared" si="6"/>
        <v/>
      </c>
      <c r="M21" s="40"/>
      <c r="N21" s="40"/>
    </row>
    <row r="22" spans="1:17" x14ac:dyDescent="0.3">
      <c r="A22" s="21"/>
      <c r="B22" s="22"/>
      <c r="C22" s="22"/>
      <c r="D22" s="50"/>
      <c r="E22" s="28" t="str">
        <f t="shared" si="0"/>
        <v/>
      </c>
      <c r="F22" s="36" t="str">
        <f t="shared" si="1"/>
        <v/>
      </c>
      <c r="G22" s="23"/>
      <c r="H22" s="38" t="str">
        <f t="shared" si="2"/>
        <v/>
      </c>
      <c r="I22" s="30" t="str">
        <f t="shared" si="3"/>
        <v/>
      </c>
      <c r="J22" s="30" t="str">
        <f t="shared" si="4"/>
        <v/>
      </c>
      <c r="K22" s="30" t="str">
        <f t="shared" si="5"/>
        <v xml:space="preserve"> </v>
      </c>
      <c r="L22" s="30" t="str">
        <f t="shared" si="6"/>
        <v/>
      </c>
      <c r="M22" s="40"/>
      <c r="N22" s="40"/>
      <c r="Q22" s="24"/>
    </row>
    <row r="23" spans="1:17" x14ac:dyDescent="0.3">
      <c r="A23" s="21"/>
      <c r="B23" s="22"/>
      <c r="C23" s="22"/>
      <c r="D23" s="50"/>
      <c r="E23" s="28" t="str">
        <f t="shared" si="0"/>
        <v/>
      </c>
      <c r="F23" s="36" t="str">
        <f t="shared" si="1"/>
        <v/>
      </c>
      <c r="G23" s="23"/>
      <c r="H23" s="38" t="str">
        <f t="shared" si="2"/>
        <v/>
      </c>
      <c r="I23" s="30" t="str">
        <f t="shared" si="3"/>
        <v/>
      </c>
      <c r="J23" s="30" t="str">
        <f t="shared" si="4"/>
        <v/>
      </c>
      <c r="K23" s="30" t="str">
        <f t="shared" si="5"/>
        <v xml:space="preserve"> </v>
      </c>
      <c r="L23" s="30" t="str">
        <f t="shared" si="6"/>
        <v/>
      </c>
      <c r="M23" s="40"/>
      <c r="N23" s="40"/>
    </row>
    <row r="24" spans="1:17" x14ac:dyDescent="0.3">
      <c r="A24" s="21"/>
      <c r="B24" s="22"/>
      <c r="C24" s="22"/>
      <c r="D24" s="50"/>
      <c r="E24" s="28" t="str">
        <f t="shared" si="0"/>
        <v/>
      </c>
      <c r="F24" s="36" t="str">
        <f t="shared" si="1"/>
        <v/>
      </c>
      <c r="G24" s="23"/>
      <c r="H24" s="38" t="str">
        <f t="shared" si="2"/>
        <v/>
      </c>
      <c r="I24" s="30" t="str">
        <f t="shared" si="3"/>
        <v/>
      </c>
      <c r="J24" s="30" t="str">
        <f t="shared" si="4"/>
        <v/>
      </c>
      <c r="K24" s="30" t="str">
        <f t="shared" si="5"/>
        <v xml:space="preserve"> </v>
      </c>
      <c r="L24" s="30" t="str">
        <f t="shared" si="6"/>
        <v/>
      </c>
      <c r="M24" s="40"/>
      <c r="N24" s="40"/>
    </row>
    <row r="25" spans="1:17" x14ac:dyDescent="0.3">
      <c r="A25" s="21"/>
      <c r="B25" s="22"/>
      <c r="C25" s="22"/>
      <c r="D25" s="50"/>
      <c r="E25" s="28" t="str">
        <f t="shared" si="0"/>
        <v/>
      </c>
      <c r="F25" s="36" t="str">
        <f t="shared" si="1"/>
        <v/>
      </c>
      <c r="G25" s="23"/>
      <c r="H25" s="38" t="str">
        <f t="shared" si="2"/>
        <v/>
      </c>
      <c r="I25" s="30" t="str">
        <f t="shared" si="3"/>
        <v/>
      </c>
      <c r="J25" s="30" t="str">
        <f t="shared" si="4"/>
        <v/>
      </c>
      <c r="K25" s="30" t="str">
        <f t="shared" si="5"/>
        <v xml:space="preserve"> </v>
      </c>
      <c r="L25" s="30" t="str">
        <f t="shared" si="6"/>
        <v/>
      </c>
      <c r="M25" s="40"/>
      <c r="N25" s="40"/>
    </row>
    <row r="26" spans="1:17" x14ac:dyDescent="0.3">
      <c r="A26" s="21"/>
      <c r="B26" s="22"/>
      <c r="C26" s="22"/>
      <c r="D26" s="50"/>
      <c r="E26" s="28" t="str">
        <f t="shared" si="0"/>
        <v/>
      </c>
      <c r="F26" s="36" t="str">
        <f t="shared" si="1"/>
        <v/>
      </c>
      <c r="G26" s="23"/>
      <c r="H26" s="38" t="str">
        <f t="shared" si="2"/>
        <v/>
      </c>
      <c r="I26" s="30" t="str">
        <f t="shared" si="3"/>
        <v/>
      </c>
      <c r="J26" s="30" t="str">
        <f t="shared" si="4"/>
        <v/>
      </c>
      <c r="K26" s="30" t="str">
        <f t="shared" si="5"/>
        <v xml:space="preserve"> </v>
      </c>
      <c r="L26" s="30" t="str">
        <f t="shared" si="6"/>
        <v/>
      </c>
      <c r="M26" s="40"/>
      <c r="N26" s="40"/>
    </row>
    <row r="27" spans="1:17" x14ac:dyDescent="0.3">
      <c r="A27" s="21"/>
      <c r="B27" s="22"/>
      <c r="C27" s="22"/>
      <c r="D27" s="50"/>
      <c r="E27" s="28" t="str">
        <f t="shared" si="0"/>
        <v/>
      </c>
      <c r="F27" s="36" t="str">
        <f t="shared" si="1"/>
        <v/>
      </c>
      <c r="G27" s="23"/>
      <c r="H27" s="38" t="str">
        <f t="shared" si="2"/>
        <v/>
      </c>
      <c r="I27" s="30" t="str">
        <f t="shared" si="3"/>
        <v/>
      </c>
      <c r="J27" s="30" t="str">
        <f t="shared" si="4"/>
        <v/>
      </c>
      <c r="K27" s="30" t="str">
        <f t="shared" si="5"/>
        <v xml:space="preserve"> </v>
      </c>
      <c r="L27" s="30" t="str">
        <f t="shared" si="6"/>
        <v/>
      </c>
      <c r="M27" s="40"/>
      <c r="N27" s="40"/>
    </row>
    <row r="28" spans="1:17" x14ac:dyDescent="0.3">
      <c r="A28" s="21"/>
      <c r="B28" s="22"/>
      <c r="C28" s="22"/>
      <c r="D28" s="50"/>
      <c r="E28" s="28" t="str">
        <f t="shared" si="0"/>
        <v/>
      </c>
      <c r="F28" s="36" t="str">
        <f t="shared" si="1"/>
        <v/>
      </c>
      <c r="G28" s="23"/>
      <c r="H28" s="38" t="str">
        <f t="shared" si="2"/>
        <v/>
      </c>
      <c r="I28" s="30" t="str">
        <f t="shared" si="3"/>
        <v/>
      </c>
      <c r="J28" s="30" t="str">
        <f t="shared" si="4"/>
        <v/>
      </c>
      <c r="K28" s="30" t="str">
        <f t="shared" si="5"/>
        <v xml:space="preserve"> </v>
      </c>
      <c r="L28" s="30" t="str">
        <f t="shared" si="6"/>
        <v/>
      </c>
      <c r="M28" s="40"/>
      <c r="N28" s="40"/>
    </row>
    <row r="29" spans="1:17" x14ac:dyDescent="0.3">
      <c r="A29" s="21"/>
      <c r="B29" s="22"/>
      <c r="C29" s="22"/>
      <c r="D29" s="50"/>
      <c r="E29" s="28" t="str">
        <f t="shared" si="0"/>
        <v/>
      </c>
      <c r="F29" s="36" t="str">
        <f t="shared" si="1"/>
        <v/>
      </c>
      <c r="G29" s="23"/>
      <c r="H29" s="38" t="str">
        <f t="shared" si="2"/>
        <v/>
      </c>
      <c r="I29" s="30" t="str">
        <f t="shared" si="3"/>
        <v/>
      </c>
      <c r="J29" s="30" t="str">
        <f t="shared" si="4"/>
        <v/>
      </c>
      <c r="K29" s="30" t="str">
        <f t="shared" si="5"/>
        <v xml:space="preserve"> </v>
      </c>
      <c r="L29" s="30" t="str">
        <f t="shared" si="6"/>
        <v/>
      </c>
      <c r="M29" s="40"/>
      <c r="N29" s="40"/>
    </row>
    <row r="30" spans="1:17" x14ac:dyDescent="0.3">
      <c r="A30" s="21"/>
      <c r="B30" s="22"/>
      <c r="C30" s="22"/>
      <c r="D30" s="50"/>
      <c r="E30" s="28" t="str">
        <f t="shared" si="0"/>
        <v/>
      </c>
      <c r="F30" s="36" t="str">
        <f t="shared" si="1"/>
        <v/>
      </c>
      <c r="G30" s="23"/>
      <c r="H30" s="38" t="str">
        <f t="shared" si="2"/>
        <v/>
      </c>
      <c r="I30" s="30" t="str">
        <f t="shared" si="3"/>
        <v/>
      </c>
      <c r="J30" s="30" t="str">
        <f t="shared" si="4"/>
        <v/>
      </c>
      <c r="K30" s="30" t="str">
        <f t="shared" si="5"/>
        <v xml:space="preserve"> </v>
      </c>
      <c r="L30" s="30" t="str">
        <f t="shared" si="6"/>
        <v/>
      </c>
      <c r="M30" s="40"/>
      <c r="N30" s="40"/>
    </row>
    <row r="31" spans="1:17" x14ac:dyDescent="0.3">
      <c r="A31" s="21"/>
      <c r="B31" s="22"/>
      <c r="C31" s="22"/>
      <c r="D31" s="50"/>
      <c r="E31" s="28" t="str">
        <f t="shared" si="0"/>
        <v/>
      </c>
      <c r="F31" s="36" t="str">
        <f t="shared" si="1"/>
        <v/>
      </c>
      <c r="G31" s="23"/>
      <c r="H31" s="38" t="str">
        <f t="shared" si="2"/>
        <v/>
      </c>
      <c r="I31" s="30" t="str">
        <f t="shared" si="3"/>
        <v/>
      </c>
      <c r="J31" s="30" t="str">
        <f t="shared" si="4"/>
        <v/>
      </c>
      <c r="K31" s="30" t="str">
        <f t="shared" si="5"/>
        <v xml:space="preserve"> </v>
      </c>
      <c r="L31" s="30" t="str">
        <f t="shared" si="6"/>
        <v/>
      </c>
      <c r="M31" s="40"/>
      <c r="N31" s="40"/>
    </row>
    <row r="32" spans="1:17" x14ac:dyDescent="0.3">
      <c r="A32" s="21"/>
      <c r="B32" s="22"/>
      <c r="C32" s="22"/>
      <c r="D32" s="50"/>
      <c r="E32" s="28" t="str">
        <f t="shared" si="0"/>
        <v/>
      </c>
      <c r="F32" s="36" t="str">
        <f t="shared" si="1"/>
        <v/>
      </c>
      <c r="G32" s="23"/>
      <c r="H32" s="38" t="str">
        <f t="shared" si="2"/>
        <v/>
      </c>
      <c r="I32" s="30" t="str">
        <f t="shared" si="3"/>
        <v/>
      </c>
      <c r="J32" s="30" t="str">
        <f t="shared" si="4"/>
        <v/>
      </c>
      <c r="K32" s="30" t="str">
        <f t="shared" si="5"/>
        <v xml:space="preserve"> </v>
      </c>
      <c r="L32" s="30" t="str">
        <f t="shared" si="6"/>
        <v/>
      </c>
      <c r="M32" s="40"/>
      <c r="N32" s="40"/>
    </row>
    <row r="33" spans="1:14" x14ac:dyDescent="0.3">
      <c r="A33" s="21"/>
      <c r="B33" s="22"/>
      <c r="C33" s="22"/>
      <c r="D33" s="50"/>
      <c r="E33" s="28" t="str">
        <f t="shared" si="0"/>
        <v/>
      </c>
      <c r="F33" s="36" t="str">
        <f t="shared" si="1"/>
        <v/>
      </c>
      <c r="G33" s="23"/>
      <c r="H33" s="38" t="str">
        <f t="shared" si="2"/>
        <v/>
      </c>
      <c r="I33" s="30" t="str">
        <f t="shared" si="3"/>
        <v/>
      </c>
      <c r="J33" s="30" t="str">
        <f t="shared" si="4"/>
        <v/>
      </c>
      <c r="K33" s="30" t="str">
        <f t="shared" si="5"/>
        <v xml:space="preserve"> </v>
      </c>
      <c r="L33" s="30" t="str">
        <f t="shared" si="6"/>
        <v/>
      </c>
      <c r="M33" s="40"/>
      <c r="N33" s="40"/>
    </row>
    <row r="34" spans="1:14" x14ac:dyDescent="0.3">
      <c r="A34" s="21"/>
      <c r="B34" s="22"/>
      <c r="C34" s="22"/>
      <c r="D34" s="50"/>
      <c r="E34" s="28" t="str">
        <f t="shared" ref="E34:E65" si="16">IF(A34&lt;&gt;"",B34+C34,"")</f>
        <v/>
      </c>
      <c r="F34" s="36" t="str">
        <f t="shared" ref="F34:F65" si="17">IF(E34&lt;&gt;"",C34/E34,"")</f>
        <v/>
      </c>
      <c r="G34" s="23"/>
      <c r="H34" s="38" t="str">
        <f t="shared" ref="H34:H65" si="18">IF(E34&lt;&gt;"",G34/E34,"")</f>
        <v/>
      </c>
      <c r="I34" s="30" t="str">
        <f t="shared" ref="I34:I65" si="19">IF(A34&lt;&gt;"",YEAR(A34),"")</f>
        <v/>
      </c>
      <c r="J34" s="30" t="str">
        <f t="shared" ref="J34:J65" si="20">IF(A34&lt;&gt;"",MONTH(A34),"")</f>
        <v/>
      </c>
      <c r="K34" s="30" t="str">
        <f t="shared" ref="K34:K65" si="21">IF(J34&gt;9,J34&amp;" ","0"&amp;J34&amp;"")</f>
        <v xml:space="preserve"> </v>
      </c>
      <c r="L34" s="30" t="str">
        <f t="shared" ref="L34:L65" si="22">IF(I34&lt;&gt;"",I34&amp;" - "&amp;K34,"")</f>
        <v/>
      </c>
      <c r="M34" s="40"/>
      <c r="N34" s="40"/>
    </row>
    <row r="35" spans="1:14" x14ac:dyDescent="0.3">
      <c r="A35" s="21"/>
      <c r="B35" s="22"/>
      <c r="C35" s="22"/>
      <c r="D35" s="50"/>
      <c r="E35" s="28" t="str">
        <f t="shared" si="16"/>
        <v/>
      </c>
      <c r="F35" s="36" t="str">
        <f t="shared" si="17"/>
        <v/>
      </c>
      <c r="G35" s="23"/>
      <c r="H35" s="38" t="str">
        <f t="shared" si="18"/>
        <v/>
      </c>
      <c r="I35" s="30" t="str">
        <f t="shared" si="19"/>
        <v/>
      </c>
      <c r="J35" s="30" t="str">
        <f t="shared" si="20"/>
        <v/>
      </c>
      <c r="K35" s="30" t="str">
        <f t="shared" si="21"/>
        <v xml:space="preserve"> </v>
      </c>
      <c r="L35" s="30" t="str">
        <f t="shared" si="22"/>
        <v/>
      </c>
      <c r="M35" s="40"/>
      <c r="N35" s="40"/>
    </row>
    <row r="36" spans="1:14" x14ac:dyDescent="0.3">
      <c r="A36" s="21"/>
      <c r="B36" s="22"/>
      <c r="C36" s="22"/>
      <c r="D36" s="50"/>
      <c r="E36" s="28" t="str">
        <f t="shared" si="16"/>
        <v/>
      </c>
      <c r="F36" s="36" t="str">
        <f t="shared" si="17"/>
        <v/>
      </c>
      <c r="G36" s="23"/>
      <c r="H36" s="38" t="str">
        <f t="shared" si="18"/>
        <v/>
      </c>
      <c r="I36" s="30" t="str">
        <f t="shared" si="19"/>
        <v/>
      </c>
      <c r="J36" s="30" t="str">
        <f t="shared" si="20"/>
        <v/>
      </c>
      <c r="K36" s="30" t="str">
        <f t="shared" si="21"/>
        <v xml:space="preserve"> </v>
      </c>
      <c r="L36" s="30" t="str">
        <f t="shared" si="22"/>
        <v/>
      </c>
      <c r="M36" s="40"/>
      <c r="N36" s="40"/>
    </row>
    <row r="37" spans="1:14" x14ac:dyDescent="0.3">
      <c r="A37" s="21"/>
      <c r="B37" s="22"/>
      <c r="C37" s="22"/>
      <c r="D37" s="50"/>
      <c r="E37" s="28" t="str">
        <f t="shared" si="16"/>
        <v/>
      </c>
      <c r="F37" s="36" t="str">
        <f t="shared" si="17"/>
        <v/>
      </c>
      <c r="G37" s="23"/>
      <c r="H37" s="38" t="str">
        <f t="shared" si="18"/>
        <v/>
      </c>
      <c r="I37" s="30" t="str">
        <f t="shared" si="19"/>
        <v/>
      </c>
      <c r="J37" s="30" t="str">
        <f t="shared" si="20"/>
        <v/>
      </c>
      <c r="K37" s="30" t="str">
        <f t="shared" si="21"/>
        <v xml:space="preserve"> </v>
      </c>
      <c r="L37" s="30" t="str">
        <f t="shared" si="22"/>
        <v/>
      </c>
      <c r="M37" s="40"/>
      <c r="N37" s="40"/>
    </row>
    <row r="38" spans="1:14" x14ac:dyDescent="0.3">
      <c r="A38" s="21"/>
      <c r="B38" s="22"/>
      <c r="C38" s="22"/>
      <c r="D38" s="50"/>
      <c r="E38" s="28" t="str">
        <f t="shared" si="16"/>
        <v/>
      </c>
      <c r="F38" s="36" t="str">
        <f t="shared" si="17"/>
        <v/>
      </c>
      <c r="G38" s="23"/>
      <c r="H38" s="38" t="str">
        <f t="shared" si="18"/>
        <v/>
      </c>
      <c r="I38" s="30" t="str">
        <f t="shared" si="19"/>
        <v/>
      </c>
      <c r="J38" s="30" t="str">
        <f t="shared" si="20"/>
        <v/>
      </c>
      <c r="K38" s="30" t="str">
        <f t="shared" si="21"/>
        <v xml:space="preserve"> </v>
      </c>
      <c r="L38" s="30" t="str">
        <f t="shared" si="22"/>
        <v/>
      </c>
      <c r="M38" s="40"/>
      <c r="N38" s="40"/>
    </row>
    <row r="39" spans="1:14" x14ac:dyDescent="0.3">
      <c r="A39" s="21"/>
      <c r="B39" s="22"/>
      <c r="C39" s="22"/>
      <c r="D39" s="50"/>
      <c r="E39" s="28" t="str">
        <f t="shared" si="16"/>
        <v/>
      </c>
      <c r="F39" s="36" t="str">
        <f t="shared" si="17"/>
        <v/>
      </c>
      <c r="G39" s="23"/>
      <c r="H39" s="38" t="str">
        <f t="shared" si="18"/>
        <v/>
      </c>
      <c r="I39" s="30" t="str">
        <f t="shared" si="19"/>
        <v/>
      </c>
      <c r="J39" s="30" t="str">
        <f t="shared" si="20"/>
        <v/>
      </c>
      <c r="K39" s="30" t="str">
        <f t="shared" si="21"/>
        <v xml:space="preserve"> </v>
      </c>
      <c r="L39" s="30" t="str">
        <f t="shared" si="22"/>
        <v/>
      </c>
      <c r="M39" s="40"/>
      <c r="N39" s="40"/>
    </row>
    <row r="40" spans="1:14" x14ac:dyDescent="0.3">
      <c r="A40" s="21"/>
      <c r="B40" s="22"/>
      <c r="C40" s="22"/>
      <c r="D40" s="50"/>
      <c r="E40" s="28" t="str">
        <f t="shared" si="16"/>
        <v/>
      </c>
      <c r="F40" s="36" t="str">
        <f t="shared" si="17"/>
        <v/>
      </c>
      <c r="G40" s="23"/>
      <c r="H40" s="38" t="str">
        <f t="shared" si="18"/>
        <v/>
      </c>
      <c r="I40" s="30" t="str">
        <f t="shared" si="19"/>
        <v/>
      </c>
      <c r="J40" s="30" t="str">
        <f t="shared" si="20"/>
        <v/>
      </c>
      <c r="K40" s="30" t="str">
        <f t="shared" si="21"/>
        <v xml:space="preserve"> </v>
      </c>
      <c r="L40" s="30" t="str">
        <f t="shared" si="22"/>
        <v/>
      </c>
      <c r="M40" s="40"/>
      <c r="N40" s="40"/>
    </row>
    <row r="41" spans="1:14" x14ac:dyDescent="0.3">
      <c r="A41" s="21"/>
      <c r="B41" s="22"/>
      <c r="C41" s="22"/>
      <c r="D41" s="50"/>
      <c r="E41" s="28" t="str">
        <f t="shared" si="16"/>
        <v/>
      </c>
      <c r="F41" s="36" t="str">
        <f t="shared" si="17"/>
        <v/>
      </c>
      <c r="G41" s="23"/>
      <c r="H41" s="38" t="str">
        <f t="shared" si="18"/>
        <v/>
      </c>
      <c r="I41" s="30" t="str">
        <f t="shared" si="19"/>
        <v/>
      </c>
      <c r="J41" s="30" t="str">
        <f t="shared" si="20"/>
        <v/>
      </c>
      <c r="K41" s="30" t="str">
        <f t="shared" si="21"/>
        <v xml:space="preserve"> </v>
      </c>
      <c r="L41" s="30" t="str">
        <f t="shared" si="22"/>
        <v/>
      </c>
      <c r="M41" s="40"/>
      <c r="N41" s="40"/>
    </row>
    <row r="42" spans="1:14" x14ac:dyDescent="0.3">
      <c r="A42" s="21"/>
      <c r="B42" s="22"/>
      <c r="C42" s="22"/>
      <c r="D42" s="50"/>
      <c r="E42" s="28" t="str">
        <f t="shared" si="16"/>
        <v/>
      </c>
      <c r="F42" s="36" t="str">
        <f t="shared" si="17"/>
        <v/>
      </c>
      <c r="G42" s="23"/>
      <c r="H42" s="38" t="str">
        <f t="shared" si="18"/>
        <v/>
      </c>
      <c r="I42" s="30" t="str">
        <f t="shared" si="19"/>
        <v/>
      </c>
      <c r="J42" s="30" t="str">
        <f t="shared" si="20"/>
        <v/>
      </c>
      <c r="K42" s="30" t="str">
        <f t="shared" si="21"/>
        <v xml:space="preserve"> </v>
      </c>
      <c r="L42" s="30" t="str">
        <f t="shared" si="22"/>
        <v/>
      </c>
      <c r="M42" s="40"/>
      <c r="N42" s="40"/>
    </row>
    <row r="43" spans="1:14" x14ac:dyDescent="0.3">
      <c r="A43" s="21"/>
      <c r="B43" s="22"/>
      <c r="C43" s="22"/>
      <c r="D43" s="50"/>
      <c r="E43" s="28" t="str">
        <f t="shared" si="16"/>
        <v/>
      </c>
      <c r="F43" s="36" t="str">
        <f t="shared" si="17"/>
        <v/>
      </c>
      <c r="G43" s="23"/>
      <c r="H43" s="38" t="str">
        <f t="shared" si="18"/>
        <v/>
      </c>
      <c r="I43" s="30" t="str">
        <f t="shared" si="19"/>
        <v/>
      </c>
      <c r="J43" s="30" t="str">
        <f t="shared" si="20"/>
        <v/>
      </c>
      <c r="K43" s="30" t="str">
        <f t="shared" si="21"/>
        <v xml:space="preserve"> </v>
      </c>
      <c r="L43" s="30" t="str">
        <f t="shared" si="22"/>
        <v/>
      </c>
      <c r="M43" s="40"/>
      <c r="N43" s="40"/>
    </row>
    <row r="44" spans="1:14" x14ac:dyDescent="0.3">
      <c r="A44" s="21"/>
      <c r="B44" s="22"/>
      <c r="C44" s="22"/>
      <c r="D44" s="50"/>
      <c r="E44" s="28" t="str">
        <f t="shared" si="16"/>
        <v/>
      </c>
      <c r="F44" s="36" t="str">
        <f t="shared" si="17"/>
        <v/>
      </c>
      <c r="G44" s="23"/>
      <c r="H44" s="38" t="str">
        <f t="shared" si="18"/>
        <v/>
      </c>
      <c r="I44" s="30" t="str">
        <f t="shared" si="19"/>
        <v/>
      </c>
      <c r="J44" s="30" t="str">
        <f t="shared" si="20"/>
        <v/>
      </c>
      <c r="K44" s="30" t="str">
        <f t="shared" si="21"/>
        <v xml:space="preserve"> </v>
      </c>
      <c r="L44" s="30" t="str">
        <f t="shared" si="22"/>
        <v/>
      </c>
      <c r="M44" s="40"/>
      <c r="N44" s="40"/>
    </row>
    <row r="45" spans="1:14" x14ac:dyDescent="0.3">
      <c r="A45" s="21"/>
      <c r="B45" s="22"/>
      <c r="C45" s="22"/>
      <c r="D45" s="50"/>
      <c r="E45" s="28" t="str">
        <f t="shared" si="16"/>
        <v/>
      </c>
      <c r="F45" s="36" t="str">
        <f t="shared" si="17"/>
        <v/>
      </c>
      <c r="G45" s="23"/>
      <c r="H45" s="38" t="str">
        <f t="shared" si="18"/>
        <v/>
      </c>
      <c r="I45" s="30" t="str">
        <f t="shared" si="19"/>
        <v/>
      </c>
      <c r="J45" s="30" t="str">
        <f t="shared" si="20"/>
        <v/>
      </c>
      <c r="K45" s="30" t="str">
        <f t="shared" si="21"/>
        <v xml:space="preserve"> </v>
      </c>
      <c r="L45" s="30" t="str">
        <f t="shared" si="22"/>
        <v/>
      </c>
      <c r="M45" s="40"/>
      <c r="N45" s="40"/>
    </row>
    <row r="46" spans="1:14" x14ac:dyDescent="0.3">
      <c r="A46" s="21"/>
      <c r="B46" s="22"/>
      <c r="C46" s="22"/>
      <c r="D46" s="50"/>
      <c r="E46" s="28" t="str">
        <f t="shared" si="16"/>
        <v/>
      </c>
      <c r="F46" s="36" t="str">
        <f t="shared" si="17"/>
        <v/>
      </c>
      <c r="G46" s="23"/>
      <c r="H46" s="38" t="str">
        <f t="shared" si="18"/>
        <v/>
      </c>
      <c r="I46" s="30" t="str">
        <f t="shared" si="19"/>
        <v/>
      </c>
      <c r="J46" s="30" t="str">
        <f t="shared" si="20"/>
        <v/>
      </c>
      <c r="K46" s="30" t="str">
        <f t="shared" si="21"/>
        <v xml:space="preserve"> </v>
      </c>
      <c r="L46" s="30" t="str">
        <f t="shared" si="22"/>
        <v/>
      </c>
      <c r="M46" s="40"/>
      <c r="N46" s="40"/>
    </row>
    <row r="47" spans="1:14" x14ac:dyDescent="0.3">
      <c r="A47" s="21"/>
      <c r="B47" s="22"/>
      <c r="C47" s="22"/>
      <c r="D47" s="50"/>
      <c r="E47" s="28" t="str">
        <f t="shared" si="16"/>
        <v/>
      </c>
      <c r="F47" s="36" t="str">
        <f t="shared" si="17"/>
        <v/>
      </c>
      <c r="G47" s="23"/>
      <c r="H47" s="38" t="str">
        <f t="shared" si="18"/>
        <v/>
      </c>
      <c r="I47" s="30" t="str">
        <f t="shared" si="19"/>
        <v/>
      </c>
      <c r="J47" s="30" t="str">
        <f t="shared" si="20"/>
        <v/>
      </c>
      <c r="K47" s="30" t="str">
        <f t="shared" si="21"/>
        <v xml:space="preserve"> </v>
      </c>
      <c r="L47" s="30" t="str">
        <f t="shared" si="22"/>
        <v/>
      </c>
      <c r="M47" s="40"/>
      <c r="N47" s="40"/>
    </row>
    <row r="48" spans="1:14" x14ac:dyDescent="0.3">
      <c r="A48" s="21"/>
      <c r="B48" s="22"/>
      <c r="C48" s="22"/>
      <c r="D48" s="50"/>
      <c r="E48" s="28" t="str">
        <f t="shared" si="16"/>
        <v/>
      </c>
      <c r="F48" s="36" t="str">
        <f t="shared" si="17"/>
        <v/>
      </c>
      <c r="G48" s="23"/>
      <c r="H48" s="38" t="str">
        <f t="shared" si="18"/>
        <v/>
      </c>
      <c r="I48" s="30" t="str">
        <f t="shared" si="19"/>
        <v/>
      </c>
      <c r="J48" s="30" t="str">
        <f t="shared" si="20"/>
        <v/>
      </c>
      <c r="K48" s="30" t="str">
        <f t="shared" si="21"/>
        <v xml:space="preserve"> </v>
      </c>
      <c r="L48" s="30" t="str">
        <f t="shared" si="22"/>
        <v/>
      </c>
      <c r="M48" s="40"/>
      <c r="N48" s="40"/>
    </row>
    <row r="49" spans="1:14" x14ac:dyDescent="0.3">
      <c r="A49" s="21"/>
      <c r="B49" s="22"/>
      <c r="C49" s="22"/>
      <c r="D49" s="50"/>
      <c r="E49" s="28" t="str">
        <f t="shared" si="16"/>
        <v/>
      </c>
      <c r="F49" s="36" t="str">
        <f t="shared" si="17"/>
        <v/>
      </c>
      <c r="G49" s="23"/>
      <c r="H49" s="38" t="str">
        <f t="shared" si="18"/>
        <v/>
      </c>
      <c r="I49" s="30" t="str">
        <f t="shared" si="19"/>
        <v/>
      </c>
      <c r="J49" s="30" t="str">
        <f t="shared" si="20"/>
        <v/>
      </c>
      <c r="K49" s="30" t="str">
        <f t="shared" si="21"/>
        <v xml:space="preserve"> </v>
      </c>
      <c r="L49" s="30" t="str">
        <f t="shared" si="22"/>
        <v/>
      </c>
      <c r="M49" s="40"/>
      <c r="N49" s="40"/>
    </row>
    <row r="50" spans="1:14" x14ac:dyDescent="0.3">
      <c r="A50" s="21"/>
      <c r="B50" s="22"/>
      <c r="C50" s="22"/>
      <c r="D50" s="50"/>
      <c r="E50" s="28" t="str">
        <f t="shared" si="16"/>
        <v/>
      </c>
      <c r="F50" s="36" t="str">
        <f t="shared" si="17"/>
        <v/>
      </c>
      <c r="G50" s="23"/>
      <c r="H50" s="38" t="str">
        <f t="shared" si="18"/>
        <v/>
      </c>
      <c r="I50" s="30" t="str">
        <f t="shared" si="19"/>
        <v/>
      </c>
      <c r="J50" s="30" t="str">
        <f t="shared" si="20"/>
        <v/>
      </c>
      <c r="K50" s="30" t="str">
        <f t="shared" si="21"/>
        <v xml:space="preserve"> </v>
      </c>
      <c r="L50" s="30" t="str">
        <f t="shared" si="22"/>
        <v/>
      </c>
      <c r="M50" s="40"/>
      <c r="N50" s="40"/>
    </row>
    <row r="51" spans="1:14" x14ac:dyDescent="0.3">
      <c r="A51" s="21"/>
      <c r="B51" s="22"/>
      <c r="C51" s="22"/>
      <c r="D51" s="50"/>
      <c r="E51" s="28" t="str">
        <f t="shared" si="16"/>
        <v/>
      </c>
      <c r="F51" s="36" t="str">
        <f t="shared" si="17"/>
        <v/>
      </c>
      <c r="G51" s="23"/>
      <c r="H51" s="38" t="str">
        <f t="shared" si="18"/>
        <v/>
      </c>
      <c r="I51" s="30" t="str">
        <f t="shared" si="19"/>
        <v/>
      </c>
      <c r="J51" s="30" t="str">
        <f t="shared" si="20"/>
        <v/>
      </c>
      <c r="K51" s="30" t="str">
        <f t="shared" si="21"/>
        <v xml:space="preserve"> </v>
      </c>
      <c r="L51" s="30" t="str">
        <f t="shared" si="22"/>
        <v/>
      </c>
      <c r="M51" s="40"/>
      <c r="N51" s="40"/>
    </row>
    <row r="52" spans="1:14" x14ac:dyDescent="0.3">
      <c r="A52" s="21"/>
      <c r="B52" s="22"/>
      <c r="C52" s="22"/>
      <c r="D52" s="50"/>
      <c r="E52" s="28" t="str">
        <f t="shared" si="16"/>
        <v/>
      </c>
      <c r="F52" s="36" t="str">
        <f t="shared" si="17"/>
        <v/>
      </c>
      <c r="G52" s="23"/>
      <c r="H52" s="38" t="str">
        <f t="shared" si="18"/>
        <v/>
      </c>
      <c r="I52" s="30" t="str">
        <f t="shared" si="19"/>
        <v/>
      </c>
      <c r="J52" s="30" t="str">
        <f t="shared" si="20"/>
        <v/>
      </c>
      <c r="K52" s="30" t="str">
        <f t="shared" si="21"/>
        <v xml:space="preserve"> </v>
      </c>
      <c r="L52" s="30" t="str">
        <f t="shared" si="22"/>
        <v/>
      </c>
      <c r="M52" s="40"/>
      <c r="N52" s="40"/>
    </row>
    <row r="53" spans="1:14" x14ac:dyDescent="0.3">
      <c r="A53" s="21"/>
      <c r="B53" s="22"/>
      <c r="C53" s="22"/>
      <c r="D53" s="50"/>
      <c r="E53" s="28" t="str">
        <f t="shared" si="16"/>
        <v/>
      </c>
      <c r="F53" s="36" t="str">
        <f t="shared" si="17"/>
        <v/>
      </c>
      <c r="G53" s="23"/>
      <c r="H53" s="38" t="str">
        <f t="shared" si="18"/>
        <v/>
      </c>
      <c r="I53" s="30" t="str">
        <f t="shared" si="19"/>
        <v/>
      </c>
      <c r="J53" s="30" t="str">
        <f t="shared" si="20"/>
        <v/>
      </c>
      <c r="K53" s="30" t="str">
        <f t="shared" si="21"/>
        <v xml:space="preserve"> </v>
      </c>
      <c r="L53" s="30" t="str">
        <f t="shared" si="22"/>
        <v/>
      </c>
      <c r="M53" s="40"/>
      <c r="N53" s="40"/>
    </row>
    <row r="54" spans="1:14" x14ac:dyDescent="0.3">
      <c r="A54" s="21"/>
      <c r="B54" s="22"/>
      <c r="C54" s="22"/>
      <c r="D54" s="50"/>
      <c r="E54" s="28" t="str">
        <f t="shared" si="16"/>
        <v/>
      </c>
      <c r="F54" s="36" t="str">
        <f t="shared" si="17"/>
        <v/>
      </c>
      <c r="G54" s="23"/>
      <c r="H54" s="38" t="str">
        <f t="shared" si="18"/>
        <v/>
      </c>
      <c r="I54" s="30" t="str">
        <f t="shared" si="19"/>
        <v/>
      </c>
      <c r="J54" s="30" t="str">
        <f t="shared" si="20"/>
        <v/>
      </c>
      <c r="K54" s="30" t="str">
        <f t="shared" si="21"/>
        <v xml:space="preserve"> </v>
      </c>
      <c r="L54" s="30" t="str">
        <f t="shared" si="22"/>
        <v/>
      </c>
      <c r="M54" s="40"/>
      <c r="N54" s="40"/>
    </row>
    <row r="55" spans="1:14" x14ac:dyDescent="0.3">
      <c r="A55" s="21"/>
      <c r="B55" s="22"/>
      <c r="C55" s="22"/>
      <c r="D55" s="50"/>
      <c r="E55" s="28" t="str">
        <f t="shared" si="16"/>
        <v/>
      </c>
      <c r="F55" s="36" t="str">
        <f t="shared" si="17"/>
        <v/>
      </c>
      <c r="G55" s="23"/>
      <c r="H55" s="38" t="str">
        <f t="shared" si="18"/>
        <v/>
      </c>
      <c r="I55" s="30" t="str">
        <f t="shared" si="19"/>
        <v/>
      </c>
      <c r="J55" s="30" t="str">
        <f t="shared" si="20"/>
        <v/>
      </c>
      <c r="K55" s="30" t="str">
        <f t="shared" si="21"/>
        <v xml:space="preserve"> </v>
      </c>
      <c r="L55" s="30" t="str">
        <f t="shared" si="22"/>
        <v/>
      </c>
      <c r="M55" s="40"/>
      <c r="N55" s="40"/>
    </row>
    <row r="56" spans="1:14" x14ac:dyDescent="0.3">
      <c r="A56" s="21"/>
      <c r="B56" s="22"/>
      <c r="C56" s="22"/>
      <c r="D56" s="50"/>
      <c r="E56" s="28" t="str">
        <f t="shared" si="16"/>
        <v/>
      </c>
      <c r="F56" s="36" t="str">
        <f t="shared" si="17"/>
        <v/>
      </c>
      <c r="G56" s="23"/>
      <c r="H56" s="38" t="str">
        <f t="shared" si="18"/>
        <v/>
      </c>
      <c r="I56" s="30" t="str">
        <f t="shared" si="19"/>
        <v/>
      </c>
      <c r="J56" s="30" t="str">
        <f t="shared" si="20"/>
        <v/>
      </c>
      <c r="K56" s="30" t="str">
        <f t="shared" si="21"/>
        <v xml:space="preserve"> </v>
      </c>
      <c r="L56" s="30" t="str">
        <f t="shared" si="22"/>
        <v/>
      </c>
      <c r="M56" s="40"/>
      <c r="N56" s="40"/>
    </row>
    <row r="57" spans="1:14" x14ac:dyDescent="0.3">
      <c r="A57" s="21"/>
      <c r="B57" s="22"/>
      <c r="C57" s="22"/>
      <c r="D57" s="50"/>
      <c r="E57" s="28" t="str">
        <f t="shared" si="16"/>
        <v/>
      </c>
      <c r="F57" s="36" t="str">
        <f t="shared" si="17"/>
        <v/>
      </c>
      <c r="G57" s="23"/>
      <c r="H57" s="38" t="str">
        <f t="shared" si="18"/>
        <v/>
      </c>
      <c r="I57" s="30" t="str">
        <f t="shared" si="19"/>
        <v/>
      </c>
      <c r="J57" s="30" t="str">
        <f t="shared" si="20"/>
        <v/>
      </c>
      <c r="K57" s="30" t="str">
        <f t="shared" si="21"/>
        <v xml:space="preserve"> </v>
      </c>
      <c r="L57" s="30" t="str">
        <f t="shared" si="22"/>
        <v/>
      </c>
      <c r="M57" s="40"/>
      <c r="N57" s="40"/>
    </row>
    <row r="58" spans="1:14" x14ac:dyDescent="0.3">
      <c r="A58" s="21"/>
      <c r="B58" s="22"/>
      <c r="C58" s="22"/>
      <c r="D58" s="50"/>
      <c r="E58" s="28" t="str">
        <f t="shared" si="16"/>
        <v/>
      </c>
      <c r="F58" s="36" t="str">
        <f t="shared" si="17"/>
        <v/>
      </c>
      <c r="G58" s="23"/>
      <c r="H58" s="38" t="str">
        <f t="shared" si="18"/>
        <v/>
      </c>
      <c r="I58" s="30" t="str">
        <f t="shared" si="19"/>
        <v/>
      </c>
      <c r="J58" s="30" t="str">
        <f t="shared" si="20"/>
        <v/>
      </c>
      <c r="K58" s="30" t="str">
        <f t="shared" si="21"/>
        <v xml:space="preserve"> </v>
      </c>
      <c r="L58" s="30" t="str">
        <f t="shared" si="22"/>
        <v/>
      </c>
      <c r="M58" s="40"/>
      <c r="N58" s="40"/>
    </row>
    <row r="59" spans="1:14" x14ac:dyDescent="0.3">
      <c r="A59" s="21"/>
      <c r="B59" s="22"/>
      <c r="C59" s="22"/>
      <c r="D59" s="50"/>
      <c r="E59" s="28" t="str">
        <f t="shared" si="16"/>
        <v/>
      </c>
      <c r="F59" s="36" t="str">
        <f t="shared" si="17"/>
        <v/>
      </c>
      <c r="G59" s="23"/>
      <c r="H59" s="38" t="str">
        <f t="shared" si="18"/>
        <v/>
      </c>
      <c r="I59" s="30" t="str">
        <f t="shared" si="19"/>
        <v/>
      </c>
      <c r="J59" s="30" t="str">
        <f t="shared" si="20"/>
        <v/>
      </c>
      <c r="K59" s="30" t="str">
        <f t="shared" si="21"/>
        <v xml:space="preserve"> </v>
      </c>
      <c r="L59" s="30" t="str">
        <f t="shared" si="22"/>
        <v/>
      </c>
      <c r="M59" s="40"/>
      <c r="N59" s="40"/>
    </row>
    <row r="60" spans="1:14" x14ac:dyDescent="0.3">
      <c r="A60" s="21"/>
      <c r="B60" s="22"/>
      <c r="C60" s="22"/>
      <c r="D60" s="50"/>
      <c r="E60" s="28" t="str">
        <f t="shared" si="16"/>
        <v/>
      </c>
      <c r="F60" s="36" t="str">
        <f t="shared" si="17"/>
        <v/>
      </c>
      <c r="G60" s="23"/>
      <c r="H60" s="38" t="str">
        <f t="shared" si="18"/>
        <v/>
      </c>
      <c r="I60" s="30" t="str">
        <f t="shared" si="19"/>
        <v/>
      </c>
      <c r="J60" s="30" t="str">
        <f t="shared" si="20"/>
        <v/>
      </c>
      <c r="K60" s="30" t="str">
        <f t="shared" si="21"/>
        <v xml:space="preserve"> </v>
      </c>
      <c r="L60" s="30" t="str">
        <f t="shared" si="22"/>
        <v/>
      </c>
      <c r="M60" s="40"/>
      <c r="N60" s="40"/>
    </row>
    <row r="61" spans="1:14" x14ac:dyDescent="0.3">
      <c r="A61" s="21"/>
      <c r="B61" s="22"/>
      <c r="C61" s="22"/>
      <c r="D61" s="50"/>
      <c r="E61" s="28" t="str">
        <f t="shared" si="16"/>
        <v/>
      </c>
      <c r="F61" s="36" t="str">
        <f t="shared" si="17"/>
        <v/>
      </c>
      <c r="G61" s="23"/>
      <c r="H61" s="38" t="str">
        <f t="shared" si="18"/>
        <v/>
      </c>
      <c r="I61" s="30" t="str">
        <f t="shared" si="19"/>
        <v/>
      </c>
      <c r="J61" s="30" t="str">
        <f t="shared" si="20"/>
        <v/>
      </c>
      <c r="K61" s="30" t="str">
        <f t="shared" si="21"/>
        <v xml:space="preserve"> </v>
      </c>
      <c r="L61" s="30" t="str">
        <f t="shared" si="22"/>
        <v/>
      </c>
      <c r="M61" s="40"/>
      <c r="N61" s="40"/>
    </row>
    <row r="62" spans="1:14" x14ac:dyDescent="0.3">
      <c r="A62" s="21"/>
      <c r="B62" s="22"/>
      <c r="C62" s="22"/>
      <c r="D62" s="50"/>
      <c r="E62" s="28" t="str">
        <f t="shared" si="16"/>
        <v/>
      </c>
      <c r="F62" s="36" t="str">
        <f t="shared" si="17"/>
        <v/>
      </c>
      <c r="G62" s="23"/>
      <c r="H62" s="38" t="str">
        <f t="shared" si="18"/>
        <v/>
      </c>
      <c r="I62" s="30" t="str">
        <f t="shared" si="19"/>
        <v/>
      </c>
      <c r="J62" s="30" t="str">
        <f t="shared" si="20"/>
        <v/>
      </c>
      <c r="K62" s="30" t="str">
        <f t="shared" si="21"/>
        <v xml:space="preserve"> </v>
      </c>
      <c r="L62" s="30" t="str">
        <f t="shared" si="22"/>
        <v/>
      </c>
      <c r="M62" s="40"/>
      <c r="N62" s="40"/>
    </row>
    <row r="63" spans="1:14" x14ac:dyDescent="0.3">
      <c r="A63" s="21"/>
      <c r="B63" s="22"/>
      <c r="C63" s="22"/>
      <c r="D63" s="50"/>
      <c r="E63" s="28" t="str">
        <f t="shared" si="16"/>
        <v/>
      </c>
      <c r="F63" s="36" t="str">
        <f t="shared" si="17"/>
        <v/>
      </c>
      <c r="G63" s="23"/>
      <c r="H63" s="38" t="str">
        <f t="shared" si="18"/>
        <v/>
      </c>
      <c r="I63" s="30" t="str">
        <f t="shared" si="19"/>
        <v/>
      </c>
      <c r="J63" s="30" t="str">
        <f t="shared" si="20"/>
        <v/>
      </c>
      <c r="K63" s="30" t="str">
        <f t="shared" si="21"/>
        <v xml:space="preserve"> </v>
      </c>
      <c r="L63" s="30" t="str">
        <f t="shared" si="22"/>
        <v/>
      </c>
      <c r="M63" s="40"/>
      <c r="N63" s="40"/>
    </row>
    <row r="64" spans="1:14" x14ac:dyDescent="0.3">
      <c r="A64" s="21"/>
      <c r="B64" s="22"/>
      <c r="C64" s="22"/>
      <c r="D64" s="50"/>
      <c r="E64" s="28" t="str">
        <f t="shared" si="16"/>
        <v/>
      </c>
      <c r="F64" s="36" t="str">
        <f t="shared" si="17"/>
        <v/>
      </c>
      <c r="G64" s="23"/>
      <c r="H64" s="38" t="str">
        <f t="shared" si="18"/>
        <v/>
      </c>
      <c r="I64" s="30" t="str">
        <f t="shared" si="19"/>
        <v/>
      </c>
      <c r="J64" s="30" t="str">
        <f t="shared" si="20"/>
        <v/>
      </c>
      <c r="K64" s="30" t="str">
        <f t="shared" si="21"/>
        <v xml:space="preserve"> </v>
      </c>
      <c r="L64" s="30" t="str">
        <f t="shared" si="22"/>
        <v/>
      </c>
      <c r="M64" s="40"/>
      <c r="N64" s="40"/>
    </row>
    <row r="65" spans="1:14" x14ac:dyDescent="0.3">
      <c r="A65" s="21"/>
      <c r="B65" s="22"/>
      <c r="C65" s="22"/>
      <c r="D65" s="50"/>
      <c r="E65" s="28" t="str">
        <f t="shared" si="16"/>
        <v/>
      </c>
      <c r="F65" s="36" t="str">
        <f t="shared" si="17"/>
        <v/>
      </c>
      <c r="G65" s="23"/>
      <c r="H65" s="38" t="str">
        <f t="shared" si="18"/>
        <v/>
      </c>
      <c r="I65" s="30" t="str">
        <f t="shared" si="19"/>
        <v/>
      </c>
      <c r="J65" s="30" t="str">
        <f t="shared" si="20"/>
        <v/>
      </c>
      <c r="K65" s="30" t="str">
        <f t="shared" si="21"/>
        <v xml:space="preserve"> </v>
      </c>
      <c r="L65" s="30" t="str">
        <f t="shared" si="22"/>
        <v/>
      </c>
      <c r="M65" s="40"/>
      <c r="N65" s="40"/>
    </row>
    <row r="66" spans="1:14" x14ac:dyDescent="0.3">
      <c r="A66" s="21"/>
      <c r="B66" s="22"/>
      <c r="C66" s="22"/>
      <c r="D66" s="50"/>
      <c r="E66" s="28" t="str">
        <f t="shared" ref="E66:E97" si="23">IF(A66&lt;&gt;"",B66+C66,"")</f>
        <v/>
      </c>
      <c r="F66" s="36" t="str">
        <f t="shared" ref="F66:F97" si="24">IF(E66&lt;&gt;"",C66/E66,"")</f>
        <v/>
      </c>
      <c r="G66" s="23"/>
      <c r="H66" s="38" t="str">
        <f t="shared" ref="H66:H97" si="25">IF(E66&lt;&gt;"",G66/E66,"")</f>
        <v/>
      </c>
      <c r="I66" s="30" t="str">
        <f t="shared" ref="I66:I97" si="26">IF(A66&lt;&gt;"",YEAR(A66),"")</f>
        <v/>
      </c>
      <c r="J66" s="30" t="str">
        <f t="shared" ref="J66:J97" si="27">IF(A66&lt;&gt;"",MONTH(A66),"")</f>
        <v/>
      </c>
      <c r="K66" s="30" t="str">
        <f t="shared" ref="K66:K97" si="28">IF(J66&gt;9,J66&amp;" ","0"&amp;J66&amp;"")</f>
        <v xml:space="preserve"> </v>
      </c>
      <c r="L66" s="30" t="str">
        <f t="shared" ref="L66:L97" si="29">IF(I66&lt;&gt;"",I66&amp;" - "&amp;K66,"")</f>
        <v/>
      </c>
      <c r="M66" s="40"/>
      <c r="N66" s="40"/>
    </row>
    <row r="67" spans="1:14" x14ac:dyDescent="0.3">
      <c r="A67" s="21"/>
      <c r="B67" s="22"/>
      <c r="C67" s="22"/>
      <c r="D67" s="50"/>
      <c r="E67" s="28" t="str">
        <f t="shared" si="23"/>
        <v/>
      </c>
      <c r="F67" s="36" t="str">
        <f t="shared" si="24"/>
        <v/>
      </c>
      <c r="G67" s="23"/>
      <c r="H67" s="38" t="str">
        <f t="shared" si="25"/>
        <v/>
      </c>
      <c r="I67" s="30" t="str">
        <f t="shared" si="26"/>
        <v/>
      </c>
      <c r="J67" s="30" t="str">
        <f t="shared" si="27"/>
        <v/>
      </c>
      <c r="K67" s="30" t="str">
        <f t="shared" si="28"/>
        <v xml:space="preserve"> </v>
      </c>
      <c r="L67" s="30" t="str">
        <f t="shared" si="29"/>
        <v/>
      </c>
      <c r="M67" s="40"/>
      <c r="N67" s="40"/>
    </row>
    <row r="68" spans="1:14" x14ac:dyDescent="0.3">
      <c r="A68" s="21"/>
      <c r="B68" s="22"/>
      <c r="C68" s="22"/>
      <c r="D68" s="50"/>
      <c r="E68" s="28" t="str">
        <f t="shared" si="23"/>
        <v/>
      </c>
      <c r="F68" s="36" t="str">
        <f t="shared" si="24"/>
        <v/>
      </c>
      <c r="G68" s="23"/>
      <c r="H68" s="38" t="str">
        <f t="shared" si="25"/>
        <v/>
      </c>
      <c r="I68" s="30" t="str">
        <f t="shared" si="26"/>
        <v/>
      </c>
      <c r="J68" s="30" t="str">
        <f t="shared" si="27"/>
        <v/>
      </c>
      <c r="K68" s="30" t="str">
        <f t="shared" si="28"/>
        <v xml:space="preserve"> </v>
      </c>
      <c r="L68" s="30" t="str">
        <f t="shared" si="29"/>
        <v/>
      </c>
      <c r="M68" s="40"/>
      <c r="N68" s="40"/>
    </row>
    <row r="69" spans="1:14" x14ac:dyDescent="0.3">
      <c r="A69" s="21"/>
      <c r="B69" s="22"/>
      <c r="C69" s="22"/>
      <c r="D69" s="50"/>
      <c r="E69" s="28" t="str">
        <f t="shared" si="23"/>
        <v/>
      </c>
      <c r="F69" s="36" t="str">
        <f t="shared" si="24"/>
        <v/>
      </c>
      <c r="G69" s="23"/>
      <c r="H69" s="38" t="str">
        <f t="shared" si="25"/>
        <v/>
      </c>
      <c r="I69" s="30" t="str">
        <f t="shared" si="26"/>
        <v/>
      </c>
      <c r="J69" s="30" t="str">
        <f t="shared" si="27"/>
        <v/>
      </c>
      <c r="K69" s="30" t="str">
        <f t="shared" si="28"/>
        <v xml:space="preserve"> </v>
      </c>
      <c r="L69" s="30" t="str">
        <f t="shared" si="29"/>
        <v/>
      </c>
      <c r="M69" s="40"/>
      <c r="N69" s="40"/>
    </row>
    <row r="70" spans="1:14" x14ac:dyDescent="0.3">
      <c r="A70" s="21"/>
      <c r="B70" s="22"/>
      <c r="C70" s="22"/>
      <c r="D70" s="50"/>
      <c r="E70" s="28" t="str">
        <f t="shared" si="23"/>
        <v/>
      </c>
      <c r="F70" s="36" t="str">
        <f t="shared" si="24"/>
        <v/>
      </c>
      <c r="G70" s="23"/>
      <c r="H70" s="38" t="str">
        <f t="shared" si="25"/>
        <v/>
      </c>
      <c r="I70" s="30" t="str">
        <f t="shared" si="26"/>
        <v/>
      </c>
      <c r="J70" s="30" t="str">
        <f t="shared" si="27"/>
        <v/>
      </c>
      <c r="K70" s="30" t="str">
        <f t="shared" si="28"/>
        <v xml:space="preserve"> </v>
      </c>
      <c r="L70" s="30" t="str">
        <f t="shared" si="29"/>
        <v/>
      </c>
      <c r="M70" s="40"/>
      <c r="N70" s="40"/>
    </row>
    <row r="71" spans="1:14" x14ac:dyDescent="0.3">
      <c r="A71" s="21"/>
      <c r="B71" s="22"/>
      <c r="C71" s="22"/>
      <c r="D71" s="50"/>
      <c r="E71" s="28" t="str">
        <f t="shared" si="23"/>
        <v/>
      </c>
      <c r="F71" s="36" t="str">
        <f t="shared" si="24"/>
        <v/>
      </c>
      <c r="G71" s="23"/>
      <c r="H71" s="38" t="str">
        <f t="shared" si="25"/>
        <v/>
      </c>
      <c r="I71" s="30" t="str">
        <f t="shared" si="26"/>
        <v/>
      </c>
      <c r="J71" s="30" t="str">
        <f t="shared" si="27"/>
        <v/>
      </c>
      <c r="K71" s="30" t="str">
        <f t="shared" si="28"/>
        <v xml:space="preserve"> </v>
      </c>
      <c r="L71" s="30" t="str">
        <f t="shared" si="29"/>
        <v/>
      </c>
      <c r="M71" s="40"/>
      <c r="N71" s="40"/>
    </row>
    <row r="72" spans="1:14" x14ac:dyDescent="0.3">
      <c r="A72" s="21"/>
      <c r="B72" s="22"/>
      <c r="C72" s="22"/>
      <c r="D72" s="50"/>
      <c r="E72" s="28" t="str">
        <f t="shared" si="23"/>
        <v/>
      </c>
      <c r="F72" s="36" t="str">
        <f t="shared" si="24"/>
        <v/>
      </c>
      <c r="G72" s="23"/>
      <c r="H72" s="38" t="str">
        <f t="shared" si="25"/>
        <v/>
      </c>
      <c r="I72" s="30" t="str">
        <f t="shared" si="26"/>
        <v/>
      </c>
      <c r="J72" s="30" t="str">
        <f t="shared" si="27"/>
        <v/>
      </c>
      <c r="K72" s="30" t="str">
        <f t="shared" si="28"/>
        <v xml:space="preserve"> </v>
      </c>
      <c r="L72" s="30" t="str">
        <f t="shared" si="29"/>
        <v/>
      </c>
      <c r="M72" s="40"/>
      <c r="N72" s="40"/>
    </row>
    <row r="73" spans="1:14" x14ac:dyDescent="0.3">
      <c r="A73" s="21"/>
      <c r="B73" s="22"/>
      <c r="C73" s="22"/>
      <c r="D73" s="50"/>
      <c r="E73" s="28" t="str">
        <f t="shared" si="23"/>
        <v/>
      </c>
      <c r="F73" s="36" t="str">
        <f t="shared" si="24"/>
        <v/>
      </c>
      <c r="G73" s="23"/>
      <c r="H73" s="38" t="str">
        <f t="shared" si="25"/>
        <v/>
      </c>
      <c r="I73" s="30" t="str">
        <f t="shared" si="26"/>
        <v/>
      </c>
      <c r="J73" s="30" t="str">
        <f t="shared" si="27"/>
        <v/>
      </c>
      <c r="K73" s="30" t="str">
        <f t="shared" si="28"/>
        <v xml:space="preserve"> </v>
      </c>
      <c r="L73" s="30" t="str">
        <f t="shared" si="29"/>
        <v/>
      </c>
      <c r="M73" s="40"/>
      <c r="N73" s="40"/>
    </row>
    <row r="74" spans="1:14" x14ac:dyDescent="0.3">
      <c r="A74" s="21"/>
      <c r="B74" s="22"/>
      <c r="C74" s="22"/>
      <c r="D74" s="50"/>
      <c r="E74" s="28" t="str">
        <f t="shared" si="23"/>
        <v/>
      </c>
      <c r="F74" s="36" t="str">
        <f t="shared" si="24"/>
        <v/>
      </c>
      <c r="G74" s="23"/>
      <c r="H74" s="38" t="str">
        <f t="shared" si="25"/>
        <v/>
      </c>
      <c r="I74" s="30" t="str">
        <f t="shared" si="26"/>
        <v/>
      </c>
      <c r="J74" s="30" t="str">
        <f t="shared" si="27"/>
        <v/>
      </c>
      <c r="K74" s="30" t="str">
        <f t="shared" si="28"/>
        <v xml:space="preserve"> </v>
      </c>
      <c r="L74" s="30" t="str">
        <f t="shared" si="29"/>
        <v/>
      </c>
      <c r="M74" s="40"/>
      <c r="N74" s="40"/>
    </row>
    <row r="75" spans="1:14" x14ac:dyDescent="0.3">
      <c r="A75" s="21"/>
      <c r="B75" s="22"/>
      <c r="C75" s="22"/>
      <c r="D75" s="50"/>
      <c r="E75" s="28" t="str">
        <f t="shared" si="23"/>
        <v/>
      </c>
      <c r="F75" s="36" t="str">
        <f t="shared" si="24"/>
        <v/>
      </c>
      <c r="G75" s="23"/>
      <c r="H75" s="38" t="str">
        <f t="shared" si="25"/>
        <v/>
      </c>
      <c r="I75" s="30" t="str">
        <f t="shared" si="26"/>
        <v/>
      </c>
      <c r="J75" s="30" t="str">
        <f t="shared" si="27"/>
        <v/>
      </c>
      <c r="K75" s="30" t="str">
        <f t="shared" si="28"/>
        <v xml:space="preserve"> </v>
      </c>
      <c r="L75" s="30" t="str">
        <f t="shared" si="29"/>
        <v/>
      </c>
      <c r="M75" s="40"/>
      <c r="N75" s="40"/>
    </row>
    <row r="76" spans="1:14" x14ac:dyDescent="0.3">
      <c r="A76" s="21"/>
      <c r="B76" s="22"/>
      <c r="C76" s="22"/>
      <c r="D76" s="50"/>
      <c r="E76" s="28" t="str">
        <f t="shared" si="23"/>
        <v/>
      </c>
      <c r="F76" s="36" t="str">
        <f t="shared" si="24"/>
        <v/>
      </c>
      <c r="G76" s="23"/>
      <c r="H76" s="38" t="str">
        <f t="shared" si="25"/>
        <v/>
      </c>
      <c r="I76" s="30" t="str">
        <f t="shared" si="26"/>
        <v/>
      </c>
      <c r="J76" s="30" t="str">
        <f t="shared" si="27"/>
        <v/>
      </c>
      <c r="K76" s="30" t="str">
        <f t="shared" si="28"/>
        <v xml:space="preserve"> </v>
      </c>
      <c r="L76" s="30" t="str">
        <f t="shared" si="29"/>
        <v/>
      </c>
      <c r="M76" s="40"/>
      <c r="N76" s="40"/>
    </row>
    <row r="77" spans="1:14" x14ac:dyDescent="0.3">
      <c r="A77" s="21"/>
      <c r="B77" s="22"/>
      <c r="C77" s="22"/>
      <c r="D77" s="50"/>
      <c r="E77" s="28" t="str">
        <f t="shared" si="23"/>
        <v/>
      </c>
      <c r="F77" s="36" t="str">
        <f t="shared" si="24"/>
        <v/>
      </c>
      <c r="G77" s="23"/>
      <c r="H77" s="38" t="str">
        <f t="shared" si="25"/>
        <v/>
      </c>
      <c r="I77" s="30" t="str">
        <f t="shared" si="26"/>
        <v/>
      </c>
      <c r="J77" s="30" t="str">
        <f t="shared" si="27"/>
        <v/>
      </c>
      <c r="K77" s="30" t="str">
        <f t="shared" si="28"/>
        <v xml:space="preserve"> </v>
      </c>
      <c r="L77" s="30" t="str">
        <f t="shared" si="29"/>
        <v/>
      </c>
      <c r="M77" s="40"/>
      <c r="N77" s="40"/>
    </row>
    <row r="78" spans="1:14" x14ac:dyDescent="0.3">
      <c r="A78" s="21"/>
      <c r="B78" s="22"/>
      <c r="C78" s="22"/>
      <c r="D78" s="50"/>
      <c r="E78" s="28" t="str">
        <f t="shared" si="23"/>
        <v/>
      </c>
      <c r="F78" s="36" t="str">
        <f t="shared" si="24"/>
        <v/>
      </c>
      <c r="G78" s="23"/>
      <c r="H78" s="38" t="str">
        <f t="shared" si="25"/>
        <v/>
      </c>
      <c r="I78" s="30" t="str">
        <f t="shared" si="26"/>
        <v/>
      </c>
      <c r="J78" s="30" t="str">
        <f t="shared" si="27"/>
        <v/>
      </c>
      <c r="K78" s="30" t="str">
        <f t="shared" si="28"/>
        <v xml:space="preserve"> </v>
      </c>
      <c r="L78" s="30" t="str">
        <f t="shared" si="29"/>
        <v/>
      </c>
      <c r="M78" s="40"/>
      <c r="N78" s="40"/>
    </row>
    <row r="79" spans="1:14" x14ac:dyDescent="0.3">
      <c r="A79" s="21"/>
      <c r="B79" s="22"/>
      <c r="C79" s="22"/>
      <c r="D79" s="50"/>
      <c r="E79" s="28" t="str">
        <f t="shared" si="23"/>
        <v/>
      </c>
      <c r="F79" s="36" t="str">
        <f t="shared" si="24"/>
        <v/>
      </c>
      <c r="G79" s="23"/>
      <c r="H79" s="38" t="str">
        <f t="shared" si="25"/>
        <v/>
      </c>
      <c r="I79" s="30" t="str">
        <f t="shared" si="26"/>
        <v/>
      </c>
      <c r="J79" s="30" t="str">
        <f t="shared" si="27"/>
        <v/>
      </c>
      <c r="K79" s="30" t="str">
        <f t="shared" si="28"/>
        <v xml:space="preserve"> </v>
      </c>
      <c r="L79" s="30" t="str">
        <f t="shared" si="29"/>
        <v/>
      </c>
      <c r="M79" s="40"/>
      <c r="N79" s="40"/>
    </row>
    <row r="80" spans="1:14" x14ac:dyDescent="0.3">
      <c r="A80" s="21"/>
      <c r="B80" s="22"/>
      <c r="C80" s="22"/>
      <c r="D80" s="50"/>
      <c r="E80" s="28" t="str">
        <f t="shared" si="23"/>
        <v/>
      </c>
      <c r="F80" s="36" t="str">
        <f t="shared" si="24"/>
        <v/>
      </c>
      <c r="G80" s="23"/>
      <c r="H80" s="38" t="str">
        <f t="shared" si="25"/>
        <v/>
      </c>
      <c r="I80" s="30" t="str">
        <f t="shared" si="26"/>
        <v/>
      </c>
      <c r="J80" s="30" t="str">
        <f t="shared" si="27"/>
        <v/>
      </c>
      <c r="K80" s="30" t="str">
        <f t="shared" si="28"/>
        <v xml:space="preserve"> </v>
      </c>
      <c r="L80" s="30" t="str">
        <f t="shared" si="29"/>
        <v/>
      </c>
      <c r="M80" s="40"/>
      <c r="N80" s="40"/>
    </row>
    <row r="81" spans="1:14" x14ac:dyDescent="0.3">
      <c r="A81" s="21"/>
      <c r="B81" s="22"/>
      <c r="C81" s="22"/>
      <c r="D81" s="50"/>
      <c r="E81" s="28" t="str">
        <f t="shared" si="23"/>
        <v/>
      </c>
      <c r="F81" s="36" t="str">
        <f t="shared" si="24"/>
        <v/>
      </c>
      <c r="G81" s="23"/>
      <c r="H81" s="38" t="str">
        <f t="shared" si="25"/>
        <v/>
      </c>
      <c r="I81" s="30" t="str">
        <f t="shared" si="26"/>
        <v/>
      </c>
      <c r="J81" s="30" t="str">
        <f t="shared" si="27"/>
        <v/>
      </c>
      <c r="K81" s="30" t="str">
        <f t="shared" si="28"/>
        <v xml:space="preserve"> </v>
      </c>
      <c r="L81" s="30" t="str">
        <f t="shared" si="29"/>
        <v/>
      </c>
      <c r="M81" s="40"/>
      <c r="N81" s="40"/>
    </row>
    <row r="82" spans="1:14" x14ac:dyDescent="0.3">
      <c r="A82" s="21"/>
      <c r="B82" s="22"/>
      <c r="C82" s="22"/>
      <c r="D82" s="50"/>
      <c r="E82" s="28" t="str">
        <f t="shared" si="23"/>
        <v/>
      </c>
      <c r="F82" s="36" t="str">
        <f t="shared" si="24"/>
        <v/>
      </c>
      <c r="G82" s="23"/>
      <c r="H82" s="38" t="str">
        <f t="shared" si="25"/>
        <v/>
      </c>
      <c r="I82" s="30" t="str">
        <f t="shared" si="26"/>
        <v/>
      </c>
      <c r="J82" s="30" t="str">
        <f t="shared" si="27"/>
        <v/>
      </c>
      <c r="K82" s="30" t="str">
        <f t="shared" si="28"/>
        <v xml:space="preserve"> </v>
      </c>
      <c r="L82" s="30" t="str">
        <f t="shared" si="29"/>
        <v/>
      </c>
      <c r="M82" s="40"/>
      <c r="N82" s="40"/>
    </row>
    <row r="83" spans="1:14" x14ac:dyDescent="0.3">
      <c r="A83" s="21"/>
      <c r="B83" s="22"/>
      <c r="C83" s="22"/>
      <c r="D83" s="50"/>
      <c r="E83" s="28" t="str">
        <f t="shared" si="23"/>
        <v/>
      </c>
      <c r="F83" s="36" t="str">
        <f t="shared" si="24"/>
        <v/>
      </c>
      <c r="G83" s="23"/>
      <c r="H83" s="38" t="str">
        <f t="shared" si="25"/>
        <v/>
      </c>
      <c r="I83" s="30" t="str">
        <f t="shared" si="26"/>
        <v/>
      </c>
      <c r="J83" s="30" t="str">
        <f t="shared" si="27"/>
        <v/>
      </c>
      <c r="K83" s="30" t="str">
        <f t="shared" si="28"/>
        <v xml:space="preserve"> </v>
      </c>
      <c r="L83" s="30" t="str">
        <f t="shared" si="29"/>
        <v/>
      </c>
      <c r="M83" s="40"/>
      <c r="N83" s="40"/>
    </row>
    <row r="84" spans="1:14" x14ac:dyDescent="0.3">
      <c r="A84" s="21"/>
      <c r="B84" s="22"/>
      <c r="C84" s="22"/>
      <c r="D84" s="50"/>
      <c r="E84" s="28" t="str">
        <f t="shared" si="23"/>
        <v/>
      </c>
      <c r="F84" s="36" t="str">
        <f t="shared" si="24"/>
        <v/>
      </c>
      <c r="G84" s="23"/>
      <c r="H84" s="38" t="str">
        <f t="shared" si="25"/>
        <v/>
      </c>
      <c r="I84" s="30" t="str">
        <f t="shared" si="26"/>
        <v/>
      </c>
      <c r="J84" s="30" t="str">
        <f t="shared" si="27"/>
        <v/>
      </c>
      <c r="K84" s="30" t="str">
        <f t="shared" si="28"/>
        <v xml:space="preserve"> </v>
      </c>
      <c r="L84" s="30" t="str">
        <f t="shared" si="29"/>
        <v/>
      </c>
      <c r="M84" s="40"/>
      <c r="N84" s="40"/>
    </row>
    <row r="85" spans="1:14" x14ac:dyDescent="0.3">
      <c r="A85" s="21"/>
      <c r="B85" s="22"/>
      <c r="C85" s="22"/>
      <c r="D85" s="50"/>
      <c r="E85" s="28" t="str">
        <f t="shared" si="23"/>
        <v/>
      </c>
      <c r="F85" s="36" t="str">
        <f t="shared" si="24"/>
        <v/>
      </c>
      <c r="G85" s="23"/>
      <c r="H85" s="38" t="str">
        <f t="shared" si="25"/>
        <v/>
      </c>
      <c r="I85" s="30" t="str">
        <f t="shared" si="26"/>
        <v/>
      </c>
      <c r="J85" s="30" t="str">
        <f t="shared" si="27"/>
        <v/>
      </c>
      <c r="K85" s="30" t="str">
        <f t="shared" si="28"/>
        <v xml:space="preserve"> </v>
      </c>
      <c r="L85" s="30" t="str">
        <f t="shared" si="29"/>
        <v/>
      </c>
      <c r="M85" s="40"/>
      <c r="N85" s="40"/>
    </row>
    <row r="86" spans="1:14" x14ac:dyDescent="0.3">
      <c r="A86" s="21"/>
      <c r="B86" s="22"/>
      <c r="C86" s="22"/>
      <c r="D86" s="50"/>
      <c r="E86" s="28" t="str">
        <f t="shared" si="23"/>
        <v/>
      </c>
      <c r="F86" s="36" t="str">
        <f t="shared" si="24"/>
        <v/>
      </c>
      <c r="G86" s="23"/>
      <c r="H86" s="38" t="str">
        <f t="shared" si="25"/>
        <v/>
      </c>
      <c r="I86" s="30" t="str">
        <f t="shared" si="26"/>
        <v/>
      </c>
      <c r="J86" s="30" t="str">
        <f t="shared" si="27"/>
        <v/>
      </c>
      <c r="K86" s="30" t="str">
        <f t="shared" si="28"/>
        <v xml:space="preserve"> </v>
      </c>
      <c r="L86" s="30" t="str">
        <f t="shared" si="29"/>
        <v/>
      </c>
      <c r="M86" s="40"/>
      <c r="N86" s="40"/>
    </row>
    <row r="87" spans="1:14" x14ac:dyDescent="0.3">
      <c r="A87" s="21"/>
      <c r="B87" s="22"/>
      <c r="C87" s="22"/>
      <c r="D87" s="50"/>
      <c r="E87" s="28" t="str">
        <f t="shared" si="23"/>
        <v/>
      </c>
      <c r="F87" s="36" t="str">
        <f t="shared" si="24"/>
        <v/>
      </c>
      <c r="G87" s="23"/>
      <c r="H87" s="38" t="str">
        <f t="shared" si="25"/>
        <v/>
      </c>
      <c r="I87" s="30" t="str">
        <f t="shared" si="26"/>
        <v/>
      </c>
      <c r="J87" s="30" t="str">
        <f t="shared" si="27"/>
        <v/>
      </c>
      <c r="K87" s="30" t="str">
        <f t="shared" si="28"/>
        <v xml:space="preserve"> </v>
      </c>
      <c r="L87" s="30" t="str">
        <f t="shared" si="29"/>
        <v/>
      </c>
      <c r="M87" s="40"/>
      <c r="N87" s="40"/>
    </row>
    <row r="88" spans="1:14" x14ac:dyDescent="0.3">
      <c r="A88" s="21"/>
      <c r="B88" s="22"/>
      <c r="C88" s="22"/>
      <c r="D88" s="50"/>
      <c r="E88" s="28" t="str">
        <f t="shared" si="23"/>
        <v/>
      </c>
      <c r="F88" s="36" t="str">
        <f t="shared" si="24"/>
        <v/>
      </c>
      <c r="G88" s="23"/>
      <c r="H88" s="38" t="str">
        <f t="shared" si="25"/>
        <v/>
      </c>
      <c r="I88" s="30" t="str">
        <f t="shared" si="26"/>
        <v/>
      </c>
      <c r="J88" s="30" t="str">
        <f t="shared" si="27"/>
        <v/>
      </c>
      <c r="K88" s="30" t="str">
        <f t="shared" si="28"/>
        <v xml:space="preserve"> </v>
      </c>
      <c r="L88" s="30" t="str">
        <f t="shared" si="29"/>
        <v/>
      </c>
      <c r="M88" s="40"/>
      <c r="N88" s="40"/>
    </row>
    <row r="89" spans="1:14" x14ac:dyDescent="0.3">
      <c r="A89" s="21"/>
      <c r="B89" s="22"/>
      <c r="C89" s="22"/>
      <c r="D89" s="50"/>
      <c r="E89" s="28" t="str">
        <f t="shared" si="23"/>
        <v/>
      </c>
      <c r="F89" s="36" t="str">
        <f t="shared" si="24"/>
        <v/>
      </c>
      <c r="G89" s="23"/>
      <c r="H89" s="38" t="str">
        <f t="shared" si="25"/>
        <v/>
      </c>
      <c r="I89" s="30" t="str">
        <f t="shared" si="26"/>
        <v/>
      </c>
      <c r="J89" s="30" t="str">
        <f t="shared" si="27"/>
        <v/>
      </c>
      <c r="K89" s="30" t="str">
        <f t="shared" si="28"/>
        <v xml:space="preserve"> </v>
      </c>
      <c r="L89" s="30" t="str">
        <f t="shared" si="29"/>
        <v/>
      </c>
      <c r="M89" s="40"/>
      <c r="N89" s="40"/>
    </row>
    <row r="90" spans="1:14" x14ac:dyDescent="0.3">
      <c r="A90" s="21"/>
      <c r="B90" s="22"/>
      <c r="C90" s="22"/>
      <c r="D90" s="50"/>
      <c r="E90" s="28" t="str">
        <f t="shared" si="23"/>
        <v/>
      </c>
      <c r="F90" s="36" t="str">
        <f t="shared" si="24"/>
        <v/>
      </c>
      <c r="G90" s="23"/>
      <c r="H90" s="38" t="str">
        <f t="shared" si="25"/>
        <v/>
      </c>
      <c r="I90" s="30" t="str">
        <f t="shared" si="26"/>
        <v/>
      </c>
      <c r="J90" s="30" t="str">
        <f t="shared" si="27"/>
        <v/>
      </c>
      <c r="K90" s="30" t="str">
        <f t="shared" si="28"/>
        <v xml:space="preserve"> </v>
      </c>
      <c r="L90" s="30" t="str">
        <f t="shared" si="29"/>
        <v/>
      </c>
      <c r="M90" s="40"/>
      <c r="N90" s="40"/>
    </row>
    <row r="91" spans="1:14" x14ac:dyDescent="0.3">
      <c r="A91" s="21"/>
      <c r="B91" s="22"/>
      <c r="C91" s="22"/>
      <c r="D91" s="50"/>
      <c r="E91" s="28" t="str">
        <f t="shared" si="23"/>
        <v/>
      </c>
      <c r="F91" s="36" t="str">
        <f t="shared" si="24"/>
        <v/>
      </c>
      <c r="G91" s="23"/>
      <c r="H91" s="38" t="str">
        <f t="shared" si="25"/>
        <v/>
      </c>
      <c r="I91" s="30" t="str">
        <f t="shared" si="26"/>
        <v/>
      </c>
      <c r="J91" s="30" t="str">
        <f t="shared" si="27"/>
        <v/>
      </c>
      <c r="K91" s="30" t="str">
        <f t="shared" si="28"/>
        <v xml:space="preserve"> </v>
      </c>
      <c r="L91" s="30" t="str">
        <f t="shared" si="29"/>
        <v/>
      </c>
      <c r="M91" s="40"/>
      <c r="N91" s="40"/>
    </row>
    <row r="92" spans="1:14" x14ac:dyDescent="0.3">
      <c r="A92" s="21"/>
      <c r="B92" s="22"/>
      <c r="C92" s="22"/>
      <c r="D92" s="50"/>
      <c r="E92" s="28" t="str">
        <f t="shared" si="23"/>
        <v/>
      </c>
      <c r="F92" s="36" t="str">
        <f t="shared" si="24"/>
        <v/>
      </c>
      <c r="G92" s="23"/>
      <c r="H92" s="38" t="str">
        <f t="shared" si="25"/>
        <v/>
      </c>
      <c r="I92" s="30" t="str">
        <f t="shared" si="26"/>
        <v/>
      </c>
      <c r="J92" s="30" t="str">
        <f t="shared" si="27"/>
        <v/>
      </c>
      <c r="K92" s="30" t="str">
        <f t="shared" si="28"/>
        <v xml:space="preserve"> </v>
      </c>
      <c r="L92" s="30" t="str">
        <f t="shared" si="29"/>
        <v/>
      </c>
      <c r="M92" s="40"/>
      <c r="N92" s="40"/>
    </row>
    <row r="93" spans="1:14" x14ac:dyDescent="0.3">
      <c r="A93" s="21"/>
      <c r="B93" s="22"/>
      <c r="C93" s="22"/>
      <c r="D93" s="50"/>
      <c r="E93" s="28" t="str">
        <f t="shared" si="23"/>
        <v/>
      </c>
      <c r="F93" s="36" t="str">
        <f t="shared" si="24"/>
        <v/>
      </c>
      <c r="G93" s="23"/>
      <c r="H93" s="38" t="str">
        <f t="shared" si="25"/>
        <v/>
      </c>
      <c r="I93" s="30" t="str">
        <f t="shared" si="26"/>
        <v/>
      </c>
      <c r="J93" s="30" t="str">
        <f t="shared" si="27"/>
        <v/>
      </c>
      <c r="K93" s="30" t="str">
        <f t="shared" si="28"/>
        <v xml:space="preserve"> </v>
      </c>
      <c r="L93" s="30" t="str">
        <f t="shared" si="29"/>
        <v/>
      </c>
      <c r="M93" s="40"/>
      <c r="N93" s="40"/>
    </row>
    <row r="94" spans="1:14" x14ac:dyDescent="0.3">
      <c r="A94" s="21"/>
      <c r="B94" s="22"/>
      <c r="C94" s="22"/>
      <c r="D94" s="50"/>
      <c r="E94" s="28" t="str">
        <f t="shared" si="23"/>
        <v/>
      </c>
      <c r="F94" s="36" t="str">
        <f t="shared" si="24"/>
        <v/>
      </c>
      <c r="G94" s="23"/>
      <c r="H94" s="38" t="str">
        <f t="shared" si="25"/>
        <v/>
      </c>
      <c r="I94" s="30" t="str">
        <f t="shared" si="26"/>
        <v/>
      </c>
      <c r="J94" s="30" t="str">
        <f t="shared" si="27"/>
        <v/>
      </c>
      <c r="K94" s="30" t="str">
        <f t="shared" si="28"/>
        <v xml:space="preserve"> </v>
      </c>
      <c r="L94" s="30" t="str">
        <f t="shared" si="29"/>
        <v/>
      </c>
      <c r="M94" s="40"/>
      <c r="N94" s="40"/>
    </row>
    <row r="95" spans="1:14" x14ac:dyDescent="0.3">
      <c r="A95" s="21"/>
      <c r="B95" s="22"/>
      <c r="C95" s="22"/>
      <c r="D95" s="50"/>
      <c r="E95" s="28" t="str">
        <f t="shared" si="23"/>
        <v/>
      </c>
      <c r="F95" s="36" t="str">
        <f t="shared" si="24"/>
        <v/>
      </c>
      <c r="G95" s="23"/>
      <c r="H95" s="38" t="str">
        <f t="shared" si="25"/>
        <v/>
      </c>
      <c r="I95" s="30" t="str">
        <f t="shared" si="26"/>
        <v/>
      </c>
      <c r="J95" s="30" t="str">
        <f t="shared" si="27"/>
        <v/>
      </c>
      <c r="K95" s="30" t="str">
        <f t="shared" si="28"/>
        <v xml:space="preserve"> </v>
      </c>
      <c r="L95" s="30" t="str">
        <f t="shared" si="29"/>
        <v/>
      </c>
      <c r="M95" s="40"/>
      <c r="N95" s="40"/>
    </row>
    <row r="96" spans="1:14" x14ac:dyDescent="0.3">
      <c r="A96" s="21"/>
      <c r="B96" s="22"/>
      <c r="C96" s="22"/>
      <c r="D96" s="50"/>
      <c r="E96" s="28" t="str">
        <f t="shared" si="23"/>
        <v/>
      </c>
      <c r="F96" s="36" t="str">
        <f t="shared" si="24"/>
        <v/>
      </c>
      <c r="G96" s="23"/>
      <c r="H96" s="38" t="str">
        <f t="shared" si="25"/>
        <v/>
      </c>
      <c r="I96" s="30" t="str">
        <f t="shared" si="26"/>
        <v/>
      </c>
      <c r="J96" s="30" t="str">
        <f t="shared" si="27"/>
        <v/>
      </c>
      <c r="K96" s="30" t="str">
        <f t="shared" si="28"/>
        <v xml:space="preserve"> </v>
      </c>
      <c r="L96" s="30" t="str">
        <f t="shared" si="29"/>
        <v/>
      </c>
      <c r="M96" s="40"/>
      <c r="N96" s="40"/>
    </row>
    <row r="97" spans="1:14" x14ac:dyDescent="0.3">
      <c r="A97" s="21"/>
      <c r="B97" s="22"/>
      <c r="C97" s="22"/>
      <c r="D97" s="50"/>
      <c r="E97" s="28" t="str">
        <f t="shared" si="23"/>
        <v/>
      </c>
      <c r="F97" s="36" t="str">
        <f t="shared" si="24"/>
        <v/>
      </c>
      <c r="G97" s="23"/>
      <c r="H97" s="38" t="str">
        <f t="shared" si="25"/>
        <v/>
      </c>
      <c r="I97" s="30" t="str">
        <f t="shared" si="26"/>
        <v/>
      </c>
      <c r="J97" s="30" t="str">
        <f t="shared" si="27"/>
        <v/>
      </c>
      <c r="K97" s="30" t="str">
        <f t="shared" si="28"/>
        <v xml:space="preserve"> </v>
      </c>
      <c r="L97" s="30" t="str">
        <f t="shared" si="29"/>
        <v/>
      </c>
      <c r="M97" s="40"/>
      <c r="N97" s="40"/>
    </row>
    <row r="98" spans="1:14" x14ac:dyDescent="0.3">
      <c r="A98" s="21"/>
      <c r="B98" s="22"/>
      <c r="C98" s="22"/>
      <c r="D98" s="50"/>
      <c r="E98" s="28" t="str">
        <f t="shared" ref="E98:E120" si="30">IF(A98&lt;&gt;"",B98+C98,"")</f>
        <v/>
      </c>
      <c r="F98" s="36" t="str">
        <f t="shared" ref="F98:F120" si="31">IF(E98&lt;&gt;"",C98/E98,"")</f>
        <v/>
      </c>
      <c r="G98" s="23"/>
      <c r="H98" s="38" t="str">
        <f t="shared" ref="H98:H120" si="32">IF(E98&lt;&gt;"",G98/E98,"")</f>
        <v/>
      </c>
      <c r="I98" s="30" t="str">
        <f t="shared" ref="I98:I120" si="33">IF(A98&lt;&gt;"",YEAR(A98),"")</f>
        <v/>
      </c>
      <c r="J98" s="30" t="str">
        <f t="shared" ref="J98:J120" si="34">IF(A98&lt;&gt;"",MONTH(A98),"")</f>
        <v/>
      </c>
      <c r="K98" s="30" t="str">
        <f t="shared" ref="K98:K120" si="35">IF(J98&gt;9,J98&amp;" ","0"&amp;J98&amp;"")</f>
        <v xml:space="preserve"> </v>
      </c>
      <c r="L98" s="30" t="str">
        <f t="shared" ref="L98:L120" si="36">IF(I98&lt;&gt;"",I98&amp;" - "&amp;K98,"")</f>
        <v/>
      </c>
      <c r="M98" s="40"/>
      <c r="N98" s="40"/>
    </row>
    <row r="99" spans="1:14" x14ac:dyDescent="0.3">
      <c r="A99" s="21"/>
      <c r="B99" s="22"/>
      <c r="C99" s="22"/>
      <c r="D99" s="50"/>
      <c r="E99" s="28" t="str">
        <f t="shared" si="30"/>
        <v/>
      </c>
      <c r="F99" s="36" t="str">
        <f t="shared" si="31"/>
        <v/>
      </c>
      <c r="G99" s="23"/>
      <c r="H99" s="38" t="str">
        <f t="shared" si="32"/>
        <v/>
      </c>
      <c r="I99" s="30" t="str">
        <f t="shared" si="33"/>
        <v/>
      </c>
      <c r="J99" s="30" t="str">
        <f t="shared" si="34"/>
        <v/>
      </c>
      <c r="K99" s="30" t="str">
        <f t="shared" si="35"/>
        <v xml:space="preserve"> </v>
      </c>
      <c r="L99" s="30" t="str">
        <f t="shared" si="36"/>
        <v/>
      </c>
      <c r="M99" s="40"/>
      <c r="N99" s="40"/>
    </row>
    <row r="100" spans="1:14" x14ac:dyDescent="0.3">
      <c r="A100" s="21"/>
      <c r="B100" s="22"/>
      <c r="C100" s="22"/>
      <c r="D100" s="50"/>
      <c r="E100" s="28" t="str">
        <f t="shared" si="30"/>
        <v/>
      </c>
      <c r="F100" s="36" t="str">
        <f t="shared" si="31"/>
        <v/>
      </c>
      <c r="G100" s="23"/>
      <c r="H100" s="38" t="str">
        <f t="shared" si="32"/>
        <v/>
      </c>
      <c r="I100" s="30" t="str">
        <f t="shared" si="33"/>
        <v/>
      </c>
      <c r="J100" s="30" t="str">
        <f t="shared" si="34"/>
        <v/>
      </c>
      <c r="K100" s="30" t="str">
        <f t="shared" si="35"/>
        <v xml:space="preserve"> </v>
      </c>
      <c r="L100" s="30" t="str">
        <f t="shared" si="36"/>
        <v/>
      </c>
      <c r="M100" s="40"/>
      <c r="N100" s="40"/>
    </row>
    <row r="101" spans="1:14" x14ac:dyDescent="0.3">
      <c r="A101" s="21"/>
      <c r="B101" s="22"/>
      <c r="C101" s="22"/>
      <c r="D101" s="50"/>
      <c r="E101" s="28" t="str">
        <f t="shared" si="30"/>
        <v/>
      </c>
      <c r="F101" s="36" t="str">
        <f t="shared" si="31"/>
        <v/>
      </c>
      <c r="G101" s="23"/>
      <c r="H101" s="38" t="str">
        <f t="shared" si="32"/>
        <v/>
      </c>
      <c r="I101" s="30" t="str">
        <f t="shared" si="33"/>
        <v/>
      </c>
      <c r="J101" s="30" t="str">
        <f t="shared" si="34"/>
        <v/>
      </c>
      <c r="K101" s="30" t="str">
        <f t="shared" si="35"/>
        <v xml:space="preserve"> </v>
      </c>
      <c r="L101" s="30" t="str">
        <f t="shared" si="36"/>
        <v/>
      </c>
      <c r="M101" s="40"/>
      <c r="N101" s="40"/>
    </row>
    <row r="102" spans="1:14" x14ac:dyDescent="0.3">
      <c r="A102" s="21"/>
      <c r="B102" s="22"/>
      <c r="C102" s="22"/>
      <c r="D102" s="50"/>
      <c r="E102" s="28" t="str">
        <f t="shared" si="30"/>
        <v/>
      </c>
      <c r="F102" s="36" t="str">
        <f t="shared" si="31"/>
        <v/>
      </c>
      <c r="G102" s="23"/>
      <c r="H102" s="38" t="str">
        <f t="shared" si="32"/>
        <v/>
      </c>
      <c r="I102" s="30" t="str">
        <f t="shared" si="33"/>
        <v/>
      </c>
      <c r="J102" s="30" t="str">
        <f t="shared" si="34"/>
        <v/>
      </c>
      <c r="K102" s="30" t="str">
        <f t="shared" si="35"/>
        <v xml:space="preserve"> </v>
      </c>
      <c r="L102" s="30" t="str">
        <f t="shared" si="36"/>
        <v/>
      </c>
      <c r="M102" s="40"/>
      <c r="N102" s="40"/>
    </row>
    <row r="103" spans="1:14" x14ac:dyDescent="0.3">
      <c r="A103" s="21"/>
      <c r="B103" s="22"/>
      <c r="C103" s="22"/>
      <c r="D103" s="50"/>
      <c r="E103" s="28" t="str">
        <f t="shared" si="30"/>
        <v/>
      </c>
      <c r="F103" s="36" t="str">
        <f t="shared" si="31"/>
        <v/>
      </c>
      <c r="G103" s="23"/>
      <c r="H103" s="38" t="str">
        <f t="shared" si="32"/>
        <v/>
      </c>
      <c r="I103" s="30" t="str">
        <f t="shared" si="33"/>
        <v/>
      </c>
      <c r="J103" s="30" t="str">
        <f t="shared" si="34"/>
        <v/>
      </c>
      <c r="K103" s="30" t="str">
        <f t="shared" si="35"/>
        <v xml:space="preserve"> </v>
      </c>
      <c r="L103" s="30" t="str">
        <f t="shared" si="36"/>
        <v/>
      </c>
      <c r="M103" s="40"/>
      <c r="N103" s="40"/>
    </row>
    <row r="104" spans="1:14" x14ac:dyDescent="0.3">
      <c r="A104" s="21"/>
      <c r="B104" s="22"/>
      <c r="C104" s="22"/>
      <c r="D104" s="50"/>
      <c r="E104" s="28" t="str">
        <f t="shared" si="30"/>
        <v/>
      </c>
      <c r="F104" s="36" t="str">
        <f t="shared" si="31"/>
        <v/>
      </c>
      <c r="G104" s="23"/>
      <c r="H104" s="38" t="str">
        <f t="shared" si="32"/>
        <v/>
      </c>
      <c r="I104" s="30" t="str">
        <f t="shared" si="33"/>
        <v/>
      </c>
      <c r="J104" s="30" t="str">
        <f t="shared" si="34"/>
        <v/>
      </c>
      <c r="K104" s="30" t="str">
        <f t="shared" si="35"/>
        <v xml:space="preserve"> </v>
      </c>
      <c r="L104" s="30" t="str">
        <f t="shared" si="36"/>
        <v/>
      </c>
      <c r="M104" s="40"/>
      <c r="N104" s="40"/>
    </row>
    <row r="105" spans="1:14" x14ac:dyDescent="0.3">
      <c r="A105" s="21"/>
      <c r="B105" s="22"/>
      <c r="C105" s="22"/>
      <c r="D105" s="50"/>
      <c r="E105" s="28" t="str">
        <f t="shared" si="30"/>
        <v/>
      </c>
      <c r="F105" s="36" t="str">
        <f t="shared" si="31"/>
        <v/>
      </c>
      <c r="G105" s="23"/>
      <c r="H105" s="38" t="str">
        <f t="shared" si="32"/>
        <v/>
      </c>
      <c r="I105" s="30" t="str">
        <f t="shared" si="33"/>
        <v/>
      </c>
      <c r="J105" s="30" t="str">
        <f t="shared" si="34"/>
        <v/>
      </c>
      <c r="K105" s="30" t="str">
        <f t="shared" si="35"/>
        <v xml:space="preserve"> </v>
      </c>
      <c r="L105" s="30" t="str">
        <f t="shared" si="36"/>
        <v/>
      </c>
      <c r="M105" s="40"/>
      <c r="N105" s="40"/>
    </row>
    <row r="106" spans="1:14" x14ac:dyDescent="0.3">
      <c r="A106" s="21"/>
      <c r="B106" s="22"/>
      <c r="C106" s="22"/>
      <c r="D106" s="50"/>
      <c r="E106" s="28" t="str">
        <f t="shared" si="30"/>
        <v/>
      </c>
      <c r="F106" s="36" t="str">
        <f t="shared" si="31"/>
        <v/>
      </c>
      <c r="G106" s="23"/>
      <c r="H106" s="38" t="str">
        <f t="shared" si="32"/>
        <v/>
      </c>
      <c r="I106" s="30" t="str">
        <f t="shared" si="33"/>
        <v/>
      </c>
      <c r="J106" s="30" t="str">
        <f t="shared" si="34"/>
        <v/>
      </c>
      <c r="K106" s="30" t="str">
        <f t="shared" si="35"/>
        <v xml:space="preserve"> </v>
      </c>
      <c r="L106" s="30" t="str">
        <f t="shared" si="36"/>
        <v/>
      </c>
      <c r="M106" s="40"/>
      <c r="N106" s="40"/>
    </row>
    <row r="107" spans="1:14" x14ac:dyDescent="0.3">
      <c r="A107" s="21"/>
      <c r="B107" s="22"/>
      <c r="C107" s="22"/>
      <c r="D107" s="50"/>
      <c r="E107" s="28" t="str">
        <f t="shared" si="30"/>
        <v/>
      </c>
      <c r="F107" s="36" t="str">
        <f t="shared" si="31"/>
        <v/>
      </c>
      <c r="G107" s="23"/>
      <c r="H107" s="38" t="str">
        <f t="shared" si="32"/>
        <v/>
      </c>
      <c r="I107" s="30" t="str">
        <f t="shared" si="33"/>
        <v/>
      </c>
      <c r="J107" s="30" t="str">
        <f t="shared" si="34"/>
        <v/>
      </c>
      <c r="K107" s="30" t="str">
        <f t="shared" si="35"/>
        <v xml:space="preserve"> </v>
      </c>
      <c r="L107" s="30" t="str">
        <f t="shared" si="36"/>
        <v/>
      </c>
      <c r="M107" s="40"/>
      <c r="N107" s="40"/>
    </row>
    <row r="108" spans="1:14" x14ac:dyDescent="0.3">
      <c r="A108" s="21"/>
      <c r="B108" s="22"/>
      <c r="C108" s="22"/>
      <c r="D108" s="50"/>
      <c r="E108" s="28" t="str">
        <f t="shared" si="30"/>
        <v/>
      </c>
      <c r="F108" s="36" t="str">
        <f t="shared" si="31"/>
        <v/>
      </c>
      <c r="G108" s="23"/>
      <c r="H108" s="38" t="str">
        <f t="shared" si="32"/>
        <v/>
      </c>
      <c r="I108" s="30" t="str">
        <f t="shared" si="33"/>
        <v/>
      </c>
      <c r="J108" s="30" t="str">
        <f t="shared" si="34"/>
        <v/>
      </c>
      <c r="K108" s="30" t="str">
        <f t="shared" si="35"/>
        <v xml:space="preserve"> </v>
      </c>
      <c r="L108" s="30" t="str">
        <f t="shared" si="36"/>
        <v/>
      </c>
      <c r="M108" s="40"/>
      <c r="N108" s="40"/>
    </row>
    <row r="109" spans="1:14" x14ac:dyDescent="0.3">
      <c r="A109" s="21"/>
      <c r="B109" s="22"/>
      <c r="C109" s="22"/>
      <c r="D109" s="50"/>
      <c r="E109" s="28" t="str">
        <f t="shared" si="30"/>
        <v/>
      </c>
      <c r="F109" s="36" t="str">
        <f t="shared" si="31"/>
        <v/>
      </c>
      <c r="G109" s="23"/>
      <c r="H109" s="38" t="str">
        <f t="shared" si="32"/>
        <v/>
      </c>
      <c r="I109" s="30" t="str">
        <f t="shared" si="33"/>
        <v/>
      </c>
      <c r="J109" s="30" t="str">
        <f t="shared" si="34"/>
        <v/>
      </c>
      <c r="K109" s="30" t="str">
        <f t="shared" si="35"/>
        <v xml:space="preserve"> </v>
      </c>
      <c r="L109" s="30" t="str">
        <f t="shared" si="36"/>
        <v/>
      </c>
      <c r="M109" s="40"/>
      <c r="N109" s="40"/>
    </row>
    <row r="110" spans="1:14" x14ac:dyDescent="0.3">
      <c r="A110" s="21"/>
      <c r="B110" s="22"/>
      <c r="C110" s="22"/>
      <c r="D110" s="50"/>
      <c r="E110" s="28" t="str">
        <f t="shared" si="30"/>
        <v/>
      </c>
      <c r="F110" s="36" t="str">
        <f t="shared" si="31"/>
        <v/>
      </c>
      <c r="G110" s="23"/>
      <c r="H110" s="38" t="str">
        <f t="shared" si="32"/>
        <v/>
      </c>
      <c r="I110" s="30" t="str">
        <f t="shared" si="33"/>
        <v/>
      </c>
      <c r="J110" s="30" t="str">
        <f t="shared" si="34"/>
        <v/>
      </c>
      <c r="K110" s="30" t="str">
        <f t="shared" si="35"/>
        <v xml:space="preserve"> </v>
      </c>
      <c r="L110" s="30" t="str">
        <f t="shared" si="36"/>
        <v/>
      </c>
      <c r="M110" s="40"/>
      <c r="N110" s="40"/>
    </row>
    <row r="111" spans="1:14" x14ac:dyDescent="0.3">
      <c r="A111" s="21"/>
      <c r="B111" s="22"/>
      <c r="C111" s="22"/>
      <c r="D111" s="50"/>
      <c r="E111" s="28" t="str">
        <f t="shared" si="30"/>
        <v/>
      </c>
      <c r="F111" s="36" t="str">
        <f t="shared" si="31"/>
        <v/>
      </c>
      <c r="G111" s="23"/>
      <c r="H111" s="38" t="str">
        <f t="shared" si="32"/>
        <v/>
      </c>
      <c r="I111" s="30" t="str">
        <f t="shared" si="33"/>
        <v/>
      </c>
      <c r="J111" s="30" t="str">
        <f t="shared" si="34"/>
        <v/>
      </c>
      <c r="K111" s="30" t="str">
        <f t="shared" si="35"/>
        <v xml:space="preserve"> </v>
      </c>
      <c r="L111" s="30" t="str">
        <f t="shared" si="36"/>
        <v/>
      </c>
      <c r="M111" s="40"/>
      <c r="N111" s="40"/>
    </row>
    <row r="112" spans="1:14" x14ac:dyDescent="0.3">
      <c r="A112" s="21"/>
      <c r="B112" s="22"/>
      <c r="C112" s="22"/>
      <c r="D112" s="50"/>
      <c r="E112" s="28" t="str">
        <f t="shared" si="30"/>
        <v/>
      </c>
      <c r="F112" s="36" t="str">
        <f t="shared" si="31"/>
        <v/>
      </c>
      <c r="G112" s="23"/>
      <c r="H112" s="38" t="str">
        <f t="shared" si="32"/>
        <v/>
      </c>
      <c r="I112" s="30" t="str">
        <f t="shared" si="33"/>
        <v/>
      </c>
      <c r="J112" s="30" t="str">
        <f t="shared" si="34"/>
        <v/>
      </c>
      <c r="K112" s="30" t="str">
        <f t="shared" si="35"/>
        <v xml:space="preserve"> </v>
      </c>
      <c r="L112" s="30" t="str">
        <f t="shared" si="36"/>
        <v/>
      </c>
      <c r="M112" s="40"/>
      <c r="N112" s="40"/>
    </row>
    <row r="113" spans="1:14" x14ac:dyDescent="0.3">
      <c r="A113" s="21"/>
      <c r="B113" s="22"/>
      <c r="C113" s="22"/>
      <c r="D113" s="50"/>
      <c r="E113" s="28" t="str">
        <f t="shared" si="30"/>
        <v/>
      </c>
      <c r="F113" s="36" t="str">
        <f t="shared" si="31"/>
        <v/>
      </c>
      <c r="G113" s="23"/>
      <c r="H113" s="38" t="str">
        <f t="shared" si="32"/>
        <v/>
      </c>
      <c r="I113" s="30" t="str">
        <f t="shared" si="33"/>
        <v/>
      </c>
      <c r="J113" s="30" t="str">
        <f t="shared" si="34"/>
        <v/>
      </c>
      <c r="K113" s="30" t="str">
        <f t="shared" si="35"/>
        <v xml:space="preserve"> </v>
      </c>
      <c r="L113" s="30" t="str">
        <f t="shared" si="36"/>
        <v/>
      </c>
      <c r="M113" s="40"/>
      <c r="N113" s="40"/>
    </row>
    <row r="114" spans="1:14" x14ac:dyDescent="0.3">
      <c r="A114" s="21"/>
      <c r="B114" s="22"/>
      <c r="C114" s="22"/>
      <c r="D114" s="50"/>
      <c r="E114" s="28" t="str">
        <f t="shared" si="30"/>
        <v/>
      </c>
      <c r="F114" s="36" t="str">
        <f t="shared" si="31"/>
        <v/>
      </c>
      <c r="G114" s="23"/>
      <c r="H114" s="38" t="str">
        <f t="shared" si="32"/>
        <v/>
      </c>
      <c r="I114" s="30" t="str">
        <f t="shared" si="33"/>
        <v/>
      </c>
      <c r="J114" s="30" t="str">
        <f t="shared" si="34"/>
        <v/>
      </c>
      <c r="K114" s="30" t="str">
        <f t="shared" si="35"/>
        <v xml:space="preserve"> </v>
      </c>
      <c r="L114" s="30" t="str">
        <f t="shared" si="36"/>
        <v/>
      </c>
      <c r="M114" s="40"/>
      <c r="N114" s="40"/>
    </row>
    <row r="115" spans="1:14" x14ac:dyDescent="0.3">
      <c r="A115" s="21"/>
      <c r="B115" s="22"/>
      <c r="C115" s="22"/>
      <c r="D115" s="50"/>
      <c r="E115" s="28" t="str">
        <f t="shared" si="30"/>
        <v/>
      </c>
      <c r="F115" s="36" t="str">
        <f t="shared" si="31"/>
        <v/>
      </c>
      <c r="G115" s="23"/>
      <c r="H115" s="38" t="str">
        <f t="shared" si="32"/>
        <v/>
      </c>
      <c r="I115" s="30" t="str">
        <f t="shared" si="33"/>
        <v/>
      </c>
      <c r="J115" s="30" t="str">
        <f t="shared" si="34"/>
        <v/>
      </c>
      <c r="K115" s="30" t="str">
        <f t="shared" si="35"/>
        <v xml:space="preserve"> </v>
      </c>
      <c r="L115" s="30" t="str">
        <f t="shared" si="36"/>
        <v/>
      </c>
      <c r="M115" s="40"/>
      <c r="N115" s="40"/>
    </row>
    <row r="116" spans="1:14" x14ac:dyDescent="0.3">
      <c r="A116" s="21"/>
      <c r="B116" s="22"/>
      <c r="C116" s="22"/>
      <c r="D116" s="50"/>
      <c r="E116" s="28" t="str">
        <f t="shared" si="30"/>
        <v/>
      </c>
      <c r="F116" s="36" t="str">
        <f t="shared" si="31"/>
        <v/>
      </c>
      <c r="G116" s="23"/>
      <c r="H116" s="38" t="str">
        <f t="shared" si="32"/>
        <v/>
      </c>
      <c r="I116" s="30" t="str">
        <f t="shared" si="33"/>
        <v/>
      </c>
      <c r="J116" s="30" t="str">
        <f t="shared" si="34"/>
        <v/>
      </c>
      <c r="K116" s="30" t="str">
        <f t="shared" si="35"/>
        <v xml:space="preserve"> </v>
      </c>
      <c r="L116" s="30" t="str">
        <f t="shared" si="36"/>
        <v/>
      </c>
      <c r="M116" s="40"/>
      <c r="N116" s="40"/>
    </row>
    <row r="117" spans="1:14" x14ac:dyDescent="0.3">
      <c r="A117" s="21"/>
      <c r="B117" s="22"/>
      <c r="C117" s="22"/>
      <c r="D117" s="50"/>
      <c r="E117" s="28" t="str">
        <f t="shared" si="30"/>
        <v/>
      </c>
      <c r="F117" s="36" t="str">
        <f t="shared" si="31"/>
        <v/>
      </c>
      <c r="G117" s="23"/>
      <c r="H117" s="38" t="str">
        <f t="shared" si="32"/>
        <v/>
      </c>
      <c r="I117" s="30" t="str">
        <f t="shared" si="33"/>
        <v/>
      </c>
      <c r="J117" s="30" t="str">
        <f t="shared" si="34"/>
        <v/>
      </c>
      <c r="K117" s="30" t="str">
        <f t="shared" si="35"/>
        <v xml:space="preserve"> </v>
      </c>
      <c r="L117" s="30" t="str">
        <f t="shared" si="36"/>
        <v/>
      </c>
      <c r="M117" s="40"/>
      <c r="N117" s="40"/>
    </row>
    <row r="118" spans="1:14" x14ac:dyDescent="0.3">
      <c r="A118" s="21"/>
      <c r="B118" s="22"/>
      <c r="C118" s="22"/>
      <c r="D118" s="50"/>
      <c r="E118" s="28" t="str">
        <f t="shared" si="30"/>
        <v/>
      </c>
      <c r="F118" s="36" t="str">
        <f t="shared" si="31"/>
        <v/>
      </c>
      <c r="G118" s="23"/>
      <c r="H118" s="38" t="str">
        <f t="shared" si="32"/>
        <v/>
      </c>
      <c r="I118" s="30" t="str">
        <f t="shared" si="33"/>
        <v/>
      </c>
      <c r="J118" s="30" t="str">
        <f t="shared" si="34"/>
        <v/>
      </c>
      <c r="K118" s="30" t="str">
        <f t="shared" si="35"/>
        <v xml:space="preserve"> </v>
      </c>
      <c r="L118" s="30" t="str">
        <f t="shared" si="36"/>
        <v/>
      </c>
      <c r="M118" s="40"/>
      <c r="N118" s="40"/>
    </row>
    <row r="119" spans="1:14" x14ac:dyDescent="0.3">
      <c r="A119" s="21"/>
      <c r="B119" s="22"/>
      <c r="C119" s="22"/>
      <c r="D119" s="50"/>
      <c r="E119" s="28" t="str">
        <f t="shared" si="30"/>
        <v/>
      </c>
      <c r="F119" s="36" t="str">
        <f t="shared" si="31"/>
        <v/>
      </c>
      <c r="G119" s="23"/>
      <c r="H119" s="38" t="str">
        <f t="shared" si="32"/>
        <v/>
      </c>
      <c r="I119" s="30" t="str">
        <f t="shared" si="33"/>
        <v/>
      </c>
      <c r="J119" s="30" t="str">
        <f t="shared" si="34"/>
        <v/>
      </c>
      <c r="K119" s="30" t="str">
        <f t="shared" si="35"/>
        <v xml:space="preserve"> </v>
      </c>
      <c r="L119" s="30" t="str">
        <f t="shared" si="36"/>
        <v/>
      </c>
      <c r="M119" s="40"/>
      <c r="N119" s="40"/>
    </row>
    <row r="120" spans="1:14" x14ac:dyDescent="0.3">
      <c r="A120" s="21"/>
      <c r="B120" s="22"/>
      <c r="C120" s="22"/>
      <c r="D120" s="50"/>
      <c r="E120" s="28" t="str">
        <f t="shared" si="30"/>
        <v/>
      </c>
      <c r="F120" s="36" t="str">
        <f t="shared" si="31"/>
        <v/>
      </c>
      <c r="G120" s="23"/>
      <c r="H120" s="38" t="str">
        <f t="shared" si="32"/>
        <v/>
      </c>
      <c r="I120" s="30" t="str">
        <f t="shared" si="33"/>
        <v/>
      </c>
      <c r="J120" s="30" t="str">
        <f t="shared" si="34"/>
        <v/>
      </c>
      <c r="K120" s="30" t="str">
        <f t="shared" si="35"/>
        <v xml:space="preserve"> </v>
      </c>
      <c r="L120" s="30" t="str">
        <f t="shared" si="36"/>
        <v/>
      </c>
      <c r="M120" s="40"/>
      <c r="N120" s="40"/>
    </row>
  </sheetData>
  <autoFilter ref="A1:N120" xr:uid="{00000000-0001-0000-0100-000000000000}"/>
  <sortState xmlns:xlrd2="http://schemas.microsoft.com/office/spreadsheetml/2017/richdata2" ref="A2:O121">
    <sortCondition ref="A1:A12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3:E14"/>
  <sheetViews>
    <sheetView showGridLines="0" workbookViewId="0">
      <selection activeCell="B7" sqref="B7"/>
    </sheetView>
  </sheetViews>
  <sheetFormatPr baseColWidth="10" defaultRowHeight="14.4" x14ac:dyDescent="0.3"/>
  <cols>
    <col min="1" max="1" width="11.88671875" bestFit="1" customWidth="1"/>
    <col min="2" max="4" width="10.77734375" bestFit="1" customWidth="1"/>
    <col min="5" max="5" width="11.6640625" bestFit="1" customWidth="1"/>
    <col min="6" max="6" width="11.6640625" customWidth="1"/>
    <col min="7" max="7" width="9.5546875" customWidth="1"/>
    <col min="8" max="8" width="10.5546875" customWidth="1"/>
    <col min="9" max="9" width="5.5546875" customWidth="1"/>
    <col min="10" max="10" width="11.6640625" customWidth="1"/>
    <col min="11" max="13" width="9.5546875" customWidth="1"/>
    <col min="14" max="14" width="10.5546875" customWidth="1"/>
    <col min="16" max="16" width="5.44140625" customWidth="1"/>
    <col min="17" max="17" width="7.33203125" customWidth="1"/>
    <col min="18" max="18" width="10.21875" customWidth="1"/>
    <col min="19" max="19" width="11.6640625" bestFit="1" customWidth="1"/>
  </cols>
  <sheetData>
    <row r="3" spans="1:5" x14ac:dyDescent="0.3">
      <c r="A3" s="32" t="s">
        <v>24</v>
      </c>
      <c r="B3" s="32" t="s">
        <v>3</v>
      </c>
    </row>
    <row r="4" spans="1:5" x14ac:dyDescent="0.3">
      <c r="A4" s="32" t="s">
        <v>3</v>
      </c>
      <c r="B4">
        <v>2021</v>
      </c>
    </row>
    <row r="5" spans="1:5" x14ac:dyDescent="0.3">
      <c r="A5" s="33" t="s">
        <v>30</v>
      </c>
      <c r="B5" s="24">
        <v>1594</v>
      </c>
      <c r="E5" s="62"/>
    </row>
    <row r="6" spans="1:5" x14ac:dyDescent="0.3">
      <c r="A6" s="33" t="s">
        <v>31</v>
      </c>
      <c r="B6" s="24">
        <v>735</v>
      </c>
      <c r="E6" s="62"/>
    </row>
    <row r="7" spans="1:5" x14ac:dyDescent="0.3">
      <c r="A7" s="33" t="s">
        <v>34</v>
      </c>
      <c r="B7" s="24">
        <v>1275</v>
      </c>
      <c r="E7" s="62"/>
    </row>
    <row r="8" spans="1:5" x14ac:dyDescent="0.3">
      <c r="A8" s="33" t="s">
        <v>41</v>
      </c>
      <c r="B8" s="24">
        <v>6627</v>
      </c>
    </row>
    <row r="9" spans="1:5" x14ac:dyDescent="0.3">
      <c r="A9" s="33" t="s">
        <v>39</v>
      </c>
      <c r="B9" s="24">
        <v>2103</v>
      </c>
    </row>
    <row r="10" spans="1:5" x14ac:dyDescent="0.3">
      <c r="A10" s="33" t="s">
        <v>35</v>
      </c>
      <c r="B10" s="24">
        <v>1227</v>
      </c>
    </row>
    <row r="11" spans="1:5" x14ac:dyDescent="0.3">
      <c r="A11" s="33" t="s">
        <v>33</v>
      </c>
      <c r="B11" s="24">
        <v>2867</v>
      </c>
    </row>
    <row r="12" spans="1:5" x14ac:dyDescent="0.3">
      <c r="A12" s="33" t="s">
        <v>40</v>
      </c>
      <c r="B12" s="24">
        <v>1380</v>
      </c>
    </row>
    <row r="13" spans="1:5" x14ac:dyDescent="0.3">
      <c r="A13" s="33" t="s">
        <v>36</v>
      </c>
      <c r="B13" s="24">
        <v>2911</v>
      </c>
    </row>
    <row r="14" spans="1:5" x14ac:dyDescent="0.3">
      <c r="A14" s="33" t="s">
        <v>20</v>
      </c>
      <c r="B14" s="24">
        <v>20719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8CF9C-FD6E-4250-AA43-7314109A557B}">
  <sheetPr>
    <tabColor rgb="FFFF0000"/>
  </sheetPr>
  <dimension ref="A3:C4"/>
  <sheetViews>
    <sheetView showGridLines="0" workbookViewId="0">
      <selection activeCell="B4" sqref="B4"/>
    </sheetView>
  </sheetViews>
  <sheetFormatPr baseColWidth="10" defaultRowHeight="14.4" x14ac:dyDescent="0.3"/>
  <cols>
    <col min="1" max="1" width="8.33203125" bestFit="1" customWidth="1"/>
    <col min="2" max="2" width="8.88671875" bestFit="1" customWidth="1"/>
    <col min="3" max="3" width="10.5546875" bestFit="1" customWidth="1"/>
    <col min="4" max="5" width="19.33203125" bestFit="1" customWidth="1"/>
    <col min="6" max="7" width="24.109375" bestFit="1" customWidth="1"/>
    <col min="8" max="8" width="16.88671875" bestFit="1" customWidth="1"/>
    <col min="9" max="10" width="24.109375" bestFit="1" customWidth="1"/>
    <col min="11" max="13" width="9.5546875" customWidth="1"/>
    <col min="14" max="14" width="10.5546875" customWidth="1"/>
    <col min="16" max="16" width="5.44140625" customWidth="1"/>
    <col min="17" max="17" width="7.33203125" customWidth="1"/>
    <col min="18" max="18" width="10.21875" customWidth="1"/>
    <col min="19" max="19" width="11.6640625" bestFit="1" customWidth="1"/>
  </cols>
  <sheetData>
    <row r="3" spans="1:3" x14ac:dyDescent="0.3">
      <c r="A3" s="32" t="s">
        <v>3</v>
      </c>
      <c r="B3" t="s">
        <v>22</v>
      </c>
      <c r="C3" t="s">
        <v>21</v>
      </c>
    </row>
    <row r="4" spans="1:3" x14ac:dyDescent="0.3">
      <c r="A4" s="33">
        <v>2021</v>
      </c>
      <c r="B4" s="24">
        <v>900</v>
      </c>
      <c r="C4" s="24">
        <v>19819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3:B13"/>
  <sheetViews>
    <sheetView showGridLines="0" workbookViewId="0">
      <selection activeCell="B9" sqref="B9"/>
    </sheetView>
  </sheetViews>
  <sheetFormatPr baseColWidth="10" defaultRowHeight="14.4" x14ac:dyDescent="0.3"/>
  <cols>
    <col min="1" max="1" width="8.33203125" bestFit="1" customWidth="1"/>
    <col min="2" max="2" width="10.77734375" bestFit="1" customWidth="1"/>
    <col min="3" max="4" width="17.33203125" bestFit="1" customWidth="1"/>
  </cols>
  <sheetData>
    <row r="3" spans="1:2" x14ac:dyDescent="0.3">
      <c r="A3" s="32" t="s">
        <v>3</v>
      </c>
      <c r="B3" t="s">
        <v>32</v>
      </c>
    </row>
    <row r="4" spans="1:2" x14ac:dyDescent="0.3">
      <c r="A4" s="33">
        <v>2021</v>
      </c>
      <c r="B4" s="35">
        <v>2982.9</v>
      </c>
    </row>
    <row r="5" spans="1:2" x14ac:dyDescent="0.3">
      <c r="A5" s="34" t="s">
        <v>30</v>
      </c>
      <c r="B5" s="35">
        <v>274.35000000000002</v>
      </c>
    </row>
    <row r="6" spans="1:2" x14ac:dyDescent="0.3">
      <c r="A6" s="34" t="s">
        <v>31</v>
      </c>
      <c r="B6" s="35">
        <v>112.31</v>
      </c>
    </row>
    <row r="7" spans="1:2" x14ac:dyDescent="0.3">
      <c r="A7" s="34" t="s">
        <v>34</v>
      </c>
      <c r="B7" s="35">
        <v>243.9</v>
      </c>
    </row>
    <row r="8" spans="1:2" x14ac:dyDescent="0.3">
      <c r="A8" s="34" t="s">
        <v>41</v>
      </c>
      <c r="B8" s="35">
        <v>845.82</v>
      </c>
    </row>
    <row r="9" spans="1:2" x14ac:dyDescent="0.3">
      <c r="A9" s="34" t="s">
        <v>39</v>
      </c>
      <c r="B9" s="35">
        <v>382.9</v>
      </c>
    </row>
    <row r="10" spans="1:2" x14ac:dyDescent="0.3">
      <c r="A10" s="34" t="s">
        <v>35</v>
      </c>
      <c r="B10" s="35">
        <v>205.44</v>
      </c>
    </row>
    <row r="11" spans="1:2" x14ac:dyDescent="0.3">
      <c r="A11" s="34" t="s">
        <v>33</v>
      </c>
      <c r="B11" s="35">
        <v>336.14</v>
      </c>
    </row>
    <row r="12" spans="1:2" x14ac:dyDescent="0.3">
      <c r="A12" s="34" t="s">
        <v>40</v>
      </c>
      <c r="B12" s="35">
        <v>228.89</v>
      </c>
    </row>
    <row r="13" spans="1:2" x14ac:dyDescent="0.3">
      <c r="A13" s="34" t="s">
        <v>36</v>
      </c>
      <c r="B13" s="35">
        <v>353.15</v>
      </c>
    </row>
  </sheetData>
  <pageMargins left="0.7" right="0.7" top="0.75" bottom="0.75" header="0.3" footer="0.3"/>
  <pageSetup paperSize="9" orientation="portrait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79DA6-7B39-4C4F-9076-73F6B9386F02}">
  <sheetPr>
    <tabColor rgb="FFFFFF00"/>
  </sheetPr>
  <dimension ref="A3:C13"/>
  <sheetViews>
    <sheetView showGridLines="0" workbookViewId="0">
      <selection activeCell="B8" sqref="B8"/>
    </sheetView>
  </sheetViews>
  <sheetFormatPr baseColWidth="10" defaultRowHeight="14.4" x14ac:dyDescent="0.3"/>
  <cols>
    <col min="1" max="1" width="8.33203125" bestFit="1" customWidth="1"/>
    <col min="2" max="2" width="14.6640625" bestFit="1" customWidth="1"/>
    <col min="3" max="3" width="15.33203125" bestFit="1" customWidth="1"/>
  </cols>
  <sheetData>
    <row r="3" spans="1:3" x14ac:dyDescent="0.3">
      <c r="A3" s="32" t="s">
        <v>3</v>
      </c>
      <c r="B3" t="s">
        <v>37</v>
      </c>
      <c r="C3" t="s">
        <v>38</v>
      </c>
    </row>
    <row r="4" spans="1:3" x14ac:dyDescent="0.3">
      <c r="A4" s="33">
        <v>2021</v>
      </c>
      <c r="B4" s="49">
        <v>0.81972</v>
      </c>
      <c r="C4" s="49">
        <v>0.54072000000000009</v>
      </c>
    </row>
    <row r="5" spans="1:3" x14ac:dyDescent="0.3">
      <c r="A5" s="34" t="s">
        <v>30</v>
      </c>
      <c r="B5" s="49">
        <v>9.1079999999999994E-2</v>
      </c>
      <c r="C5" s="49">
        <v>6.0080000000000001E-2</v>
      </c>
    </row>
    <row r="6" spans="1:3" x14ac:dyDescent="0.3">
      <c r="A6" s="34" t="s">
        <v>31</v>
      </c>
      <c r="B6" s="49">
        <v>9.1079999999999994E-2</v>
      </c>
      <c r="C6" s="49">
        <v>6.0080000000000001E-2</v>
      </c>
    </row>
    <row r="7" spans="1:3" x14ac:dyDescent="0.3">
      <c r="A7" s="34" t="s">
        <v>34</v>
      </c>
      <c r="B7" s="49">
        <v>9.1079999999999994E-2</v>
      </c>
      <c r="C7" s="49">
        <v>6.0080000000000001E-2</v>
      </c>
    </row>
    <row r="8" spans="1:3" x14ac:dyDescent="0.3">
      <c r="A8" s="34" t="s">
        <v>41</v>
      </c>
      <c r="B8" s="49">
        <v>9.1079999999999994E-2</v>
      </c>
      <c r="C8" s="49">
        <v>6.0080000000000001E-2</v>
      </c>
    </row>
    <row r="9" spans="1:3" x14ac:dyDescent="0.3">
      <c r="A9" s="34" t="s">
        <v>39</v>
      </c>
      <c r="B9" s="49">
        <v>9.1079999999999994E-2</v>
      </c>
      <c r="C9" s="49">
        <v>6.0080000000000001E-2</v>
      </c>
    </row>
    <row r="10" spans="1:3" x14ac:dyDescent="0.3">
      <c r="A10" s="34" t="s">
        <v>35</v>
      </c>
      <c r="B10" s="49">
        <v>9.1079999999999994E-2</v>
      </c>
      <c r="C10" s="49">
        <v>6.0080000000000001E-2</v>
      </c>
    </row>
    <row r="11" spans="1:3" x14ac:dyDescent="0.3">
      <c r="A11" s="34" t="s">
        <v>33</v>
      </c>
      <c r="B11" s="49">
        <v>9.1079999999999994E-2</v>
      </c>
      <c r="C11" s="49">
        <v>6.0080000000000001E-2</v>
      </c>
    </row>
    <row r="12" spans="1:3" x14ac:dyDescent="0.3">
      <c r="A12" s="34" t="s">
        <v>40</v>
      </c>
      <c r="B12" s="49">
        <v>9.1079999999999994E-2</v>
      </c>
      <c r="C12" s="49">
        <v>6.0080000000000001E-2</v>
      </c>
    </row>
    <row r="13" spans="1:3" x14ac:dyDescent="0.3">
      <c r="A13" s="34" t="s">
        <v>36</v>
      </c>
      <c r="B13" s="49">
        <v>9.1079999999999994E-2</v>
      </c>
      <c r="C13" s="49">
        <v>6.0080000000000001E-2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Lisez-moi</vt:lpstr>
      <vt:lpstr>Saisie Factures</vt:lpstr>
      <vt:lpstr>Conso. Mois</vt:lpstr>
      <vt:lpstr>Conso. HP HC</vt:lpstr>
      <vt:lpstr>Montant</vt:lpstr>
      <vt:lpstr>prix PU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 LEGER</dc:creator>
  <cp:lastModifiedBy>Thierry LEGER</cp:lastModifiedBy>
  <dcterms:created xsi:type="dcterms:W3CDTF">2019-12-04T07:33:41Z</dcterms:created>
  <dcterms:modified xsi:type="dcterms:W3CDTF">2023-04-28T07:48:10Z</dcterms:modified>
</cp:coreProperties>
</file>