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X:\DIRECTION DE L'ECONOMIE\Développement Durable\01- Documents a distribuer\"/>
    </mc:Choice>
  </mc:AlternateContent>
  <xr:revisionPtr revIDLastSave="0" documentId="13_ncr:1_{A587E302-7CB7-4863-ABAE-31CC4AE858A8}" xr6:coauthVersionLast="47" xr6:coauthVersionMax="47" xr10:uidLastSave="{00000000-0000-0000-0000-000000000000}"/>
  <bookViews>
    <workbookView xWindow="-28920" yWindow="-1920" windowWidth="29040" windowHeight="17640" activeTab="1" xr2:uid="{00000000-000D-0000-FFFF-FFFF00000000}"/>
  </bookViews>
  <sheets>
    <sheet name="Lisez-moi" sheetId="8" r:id="rId1"/>
    <sheet name="Saisie Factures" sheetId="3" r:id="rId2"/>
    <sheet name="Consommation" sheetId="9" r:id="rId3"/>
    <sheet name="Consommation Mensuelle" sheetId="11" r:id="rId4"/>
    <sheet name="Montant" sheetId="10" r:id="rId5"/>
  </sheets>
  <definedNames>
    <definedName name="_xlnm._FilterDatabase" localSheetId="1" hidden="1">'Saisie Factures'!$A$1:$D$13</definedName>
    <definedName name="conso" localSheetId="3">#REF!</definedName>
    <definedName name="conso" localSheetId="4">#REF!</definedName>
    <definedName name="conso">#REF!</definedName>
    <definedName name="Conso.">#REF!</definedName>
    <definedName name="_xlnm.Print_Area" localSheetId="1">'Saisie Factures'!#REF!</definedName>
  </definedNames>
  <calcPr calcId="191029"/>
  <pivotCaches>
    <pivotCache cacheId="4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" l="1"/>
  <c r="F14" i="3"/>
  <c r="G14" i="3"/>
  <c r="H14" i="3" s="1"/>
  <c r="E15" i="3"/>
  <c r="F15" i="3"/>
  <c r="G15" i="3"/>
  <c r="H15" i="3" s="1"/>
  <c r="E16" i="3"/>
  <c r="F16" i="3"/>
  <c r="G16" i="3"/>
  <c r="H16" i="3"/>
  <c r="E17" i="3"/>
  <c r="F17" i="3"/>
  <c r="G17" i="3"/>
  <c r="H17" i="3" s="1"/>
  <c r="E18" i="3"/>
  <c r="F18" i="3"/>
  <c r="G18" i="3"/>
  <c r="H18" i="3" s="1"/>
  <c r="E19" i="3"/>
  <c r="F19" i="3"/>
  <c r="G19" i="3"/>
  <c r="H19" i="3" s="1"/>
  <c r="I19" i="3"/>
  <c r="E20" i="3"/>
  <c r="F20" i="3"/>
  <c r="G20" i="3"/>
  <c r="H20" i="3"/>
  <c r="E21" i="3"/>
  <c r="F21" i="3"/>
  <c r="G21" i="3"/>
  <c r="H21" i="3" s="1"/>
  <c r="E22" i="3"/>
  <c r="F22" i="3"/>
  <c r="G22" i="3"/>
  <c r="H22" i="3" s="1"/>
  <c r="E23" i="3"/>
  <c r="F23" i="3"/>
  <c r="G23" i="3"/>
  <c r="H23" i="3" s="1"/>
  <c r="E24" i="3"/>
  <c r="F24" i="3"/>
  <c r="G24" i="3"/>
  <c r="H24" i="3" s="1"/>
  <c r="E25" i="3"/>
  <c r="F25" i="3"/>
  <c r="G25" i="3"/>
  <c r="H25" i="3" s="1"/>
  <c r="I25" i="3"/>
  <c r="E26" i="3"/>
  <c r="F26" i="3"/>
  <c r="G26" i="3"/>
  <c r="H26" i="3" s="1"/>
  <c r="E27" i="3"/>
  <c r="F27" i="3"/>
  <c r="I27" i="3" s="1"/>
  <c r="G27" i="3"/>
  <c r="H27" i="3" s="1"/>
  <c r="E28" i="3"/>
  <c r="F28" i="3"/>
  <c r="I28" i="3" s="1"/>
  <c r="G28" i="3"/>
  <c r="H28" i="3"/>
  <c r="E29" i="3"/>
  <c r="F29" i="3"/>
  <c r="I29" i="3" s="1"/>
  <c r="G29" i="3"/>
  <c r="H29" i="3" s="1"/>
  <c r="E30" i="3"/>
  <c r="F30" i="3"/>
  <c r="I30" i="3" s="1"/>
  <c r="G30" i="3"/>
  <c r="H30" i="3"/>
  <c r="E31" i="3"/>
  <c r="F31" i="3"/>
  <c r="G31" i="3"/>
  <c r="H31" i="3" s="1"/>
  <c r="I31" i="3"/>
  <c r="E32" i="3"/>
  <c r="F32" i="3"/>
  <c r="I32" i="3" s="1"/>
  <c r="G32" i="3"/>
  <c r="H32" i="3"/>
  <c r="E33" i="3"/>
  <c r="F33" i="3"/>
  <c r="G33" i="3"/>
  <c r="H33" i="3" s="1"/>
  <c r="I33" i="3"/>
  <c r="E34" i="3"/>
  <c r="F34" i="3"/>
  <c r="I34" i="3" s="1"/>
  <c r="G34" i="3"/>
  <c r="H34" i="3"/>
  <c r="E35" i="3"/>
  <c r="F35" i="3"/>
  <c r="I35" i="3" s="1"/>
  <c r="G35" i="3"/>
  <c r="H35" i="3" s="1"/>
  <c r="E36" i="3"/>
  <c r="F36" i="3"/>
  <c r="I36" i="3" s="1"/>
  <c r="G36" i="3"/>
  <c r="H36" i="3"/>
  <c r="E37" i="3"/>
  <c r="F37" i="3"/>
  <c r="G37" i="3"/>
  <c r="H37" i="3" s="1"/>
  <c r="I37" i="3"/>
  <c r="E38" i="3"/>
  <c r="F38" i="3"/>
  <c r="I38" i="3" s="1"/>
  <c r="G38" i="3"/>
  <c r="H38" i="3"/>
  <c r="E39" i="3"/>
  <c r="F39" i="3"/>
  <c r="G39" i="3"/>
  <c r="H39" i="3" s="1"/>
  <c r="I39" i="3"/>
  <c r="E40" i="3"/>
  <c r="F40" i="3"/>
  <c r="I40" i="3" s="1"/>
  <c r="G40" i="3"/>
  <c r="H40" i="3"/>
  <c r="E41" i="3"/>
  <c r="F41" i="3"/>
  <c r="I41" i="3" s="1"/>
  <c r="G41" i="3"/>
  <c r="H41" i="3" s="1"/>
  <c r="E42" i="3"/>
  <c r="F42" i="3"/>
  <c r="I42" i="3" s="1"/>
  <c r="G42" i="3"/>
  <c r="H42" i="3"/>
  <c r="E43" i="3"/>
  <c r="F43" i="3"/>
  <c r="G43" i="3"/>
  <c r="H43" i="3" s="1"/>
  <c r="I43" i="3"/>
  <c r="E44" i="3"/>
  <c r="F44" i="3"/>
  <c r="I44" i="3" s="1"/>
  <c r="G44" i="3"/>
  <c r="H44" i="3"/>
  <c r="E45" i="3"/>
  <c r="F45" i="3"/>
  <c r="G45" i="3"/>
  <c r="H45" i="3" s="1"/>
  <c r="I45" i="3"/>
  <c r="E46" i="3"/>
  <c r="F46" i="3"/>
  <c r="I46" i="3" s="1"/>
  <c r="G46" i="3"/>
  <c r="H46" i="3"/>
  <c r="E47" i="3"/>
  <c r="F47" i="3"/>
  <c r="I47" i="3" s="1"/>
  <c r="G47" i="3"/>
  <c r="H47" i="3" s="1"/>
  <c r="E48" i="3"/>
  <c r="F48" i="3"/>
  <c r="I48" i="3" s="1"/>
  <c r="G48" i="3"/>
  <c r="H48" i="3"/>
  <c r="E49" i="3"/>
  <c r="F49" i="3"/>
  <c r="G49" i="3"/>
  <c r="H49" i="3" s="1"/>
  <c r="I49" i="3"/>
  <c r="E50" i="3"/>
  <c r="F50" i="3"/>
  <c r="I50" i="3" s="1"/>
  <c r="G50" i="3"/>
  <c r="H50" i="3"/>
  <c r="E51" i="3"/>
  <c r="F51" i="3"/>
  <c r="G51" i="3"/>
  <c r="H51" i="3" s="1"/>
  <c r="I51" i="3"/>
  <c r="E52" i="3"/>
  <c r="F52" i="3"/>
  <c r="I52" i="3" s="1"/>
  <c r="G52" i="3"/>
  <c r="H52" i="3"/>
  <c r="E53" i="3"/>
  <c r="F53" i="3"/>
  <c r="I53" i="3" s="1"/>
  <c r="G53" i="3"/>
  <c r="H53" i="3" s="1"/>
  <c r="E54" i="3"/>
  <c r="F54" i="3"/>
  <c r="I54" i="3" s="1"/>
  <c r="G54" i="3"/>
  <c r="H54" i="3"/>
  <c r="E55" i="3"/>
  <c r="F55" i="3"/>
  <c r="G55" i="3"/>
  <c r="H55" i="3" s="1"/>
  <c r="I55" i="3"/>
  <c r="E56" i="3"/>
  <c r="F56" i="3"/>
  <c r="I56" i="3" s="1"/>
  <c r="G56" i="3"/>
  <c r="H56" i="3"/>
  <c r="E57" i="3"/>
  <c r="F57" i="3"/>
  <c r="G57" i="3"/>
  <c r="H57" i="3" s="1"/>
  <c r="I57" i="3"/>
  <c r="E58" i="3"/>
  <c r="F58" i="3"/>
  <c r="I58" i="3" s="1"/>
  <c r="G58" i="3"/>
  <c r="H58" i="3"/>
  <c r="E59" i="3"/>
  <c r="F59" i="3"/>
  <c r="I59" i="3" s="1"/>
  <c r="G59" i="3"/>
  <c r="H59" i="3" s="1"/>
  <c r="E60" i="3"/>
  <c r="F60" i="3"/>
  <c r="I60" i="3" s="1"/>
  <c r="G60" i="3"/>
  <c r="H60" i="3"/>
  <c r="E61" i="3"/>
  <c r="F61" i="3"/>
  <c r="G61" i="3"/>
  <c r="H61" i="3" s="1"/>
  <c r="I61" i="3"/>
  <c r="E62" i="3"/>
  <c r="F62" i="3"/>
  <c r="I62" i="3" s="1"/>
  <c r="G62" i="3"/>
  <c r="H62" i="3"/>
  <c r="E63" i="3"/>
  <c r="F63" i="3"/>
  <c r="G63" i="3"/>
  <c r="H63" i="3" s="1"/>
  <c r="I63" i="3"/>
  <c r="E64" i="3"/>
  <c r="F64" i="3"/>
  <c r="I64" i="3" s="1"/>
  <c r="G64" i="3"/>
  <c r="H64" i="3"/>
  <c r="E65" i="3"/>
  <c r="F65" i="3"/>
  <c r="I65" i="3" s="1"/>
  <c r="G65" i="3"/>
  <c r="H65" i="3" s="1"/>
  <c r="E66" i="3"/>
  <c r="F66" i="3"/>
  <c r="I66" i="3" s="1"/>
  <c r="G66" i="3"/>
  <c r="H66" i="3"/>
  <c r="E67" i="3"/>
  <c r="F67" i="3"/>
  <c r="G67" i="3"/>
  <c r="H67" i="3" s="1"/>
  <c r="I67" i="3"/>
  <c r="E68" i="3"/>
  <c r="F68" i="3"/>
  <c r="I68" i="3" s="1"/>
  <c r="G68" i="3"/>
  <c r="H68" i="3"/>
  <c r="E69" i="3"/>
  <c r="F69" i="3"/>
  <c r="G69" i="3"/>
  <c r="H69" i="3" s="1"/>
  <c r="I69" i="3"/>
  <c r="E70" i="3"/>
  <c r="F70" i="3"/>
  <c r="I70" i="3" s="1"/>
  <c r="G70" i="3"/>
  <c r="H70" i="3"/>
  <c r="E71" i="3"/>
  <c r="F71" i="3"/>
  <c r="I71" i="3" s="1"/>
  <c r="G71" i="3"/>
  <c r="H71" i="3" s="1"/>
  <c r="E72" i="3"/>
  <c r="F72" i="3"/>
  <c r="I72" i="3" s="1"/>
  <c r="G72" i="3"/>
  <c r="H72" i="3"/>
  <c r="E73" i="3"/>
  <c r="F73" i="3"/>
  <c r="G73" i="3"/>
  <c r="H73" i="3" s="1"/>
  <c r="I73" i="3"/>
  <c r="E74" i="3"/>
  <c r="F74" i="3"/>
  <c r="I74" i="3" s="1"/>
  <c r="G74" i="3"/>
  <c r="H74" i="3"/>
  <c r="E75" i="3"/>
  <c r="F75" i="3"/>
  <c r="G75" i="3"/>
  <c r="H75" i="3" s="1"/>
  <c r="I75" i="3"/>
  <c r="E76" i="3"/>
  <c r="F76" i="3"/>
  <c r="I76" i="3" s="1"/>
  <c r="G76" i="3"/>
  <c r="H76" i="3"/>
  <c r="E77" i="3"/>
  <c r="F77" i="3"/>
  <c r="I77" i="3" s="1"/>
  <c r="G77" i="3"/>
  <c r="H77" i="3" s="1"/>
  <c r="E78" i="3"/>
  <c r="F78" i="3"/>
  <c r="I78" i="3" s="1"/>
  <c r="G78" i="3"/>
  <c r="H78" i="3"/>
  <c r="E79" i="3"/>
  <c r="F79" i="3"/>
  <c r="G79" i="3"/>
  <c r="H79" i="3" s="1"/>
  <c r="I79" i="3"/>
  <c r="E80" i="3"/>
  <c r="F80" i="3"/>
  <c r="I80" i="3" s="1"/>
  <c r="G80" i="3"/>
  <c r="H80" i="3"/>
  <c r="E81" i="3"/>
  <c r="F81" i="3"/>
  <c r="G81" i="3"/>
  <c r="H81" i="3" s="1"/>
  <c r="I81" i="3"/>
  <c r="E82" i="3"/>
  <c r="F82" i="3"/>
  <c r="I82" i="3" s="1"/>
  <c r="G82" i="3"/>
  <c r="H82" i="3"/>
  <c r="E83" i="3"/>
  <c r="F83" i="3"/>
  <c r="I83" i="3" s="1"/>
  <c r="G83" i="3"/>
  <c r="H83" i="3" s="1"/>
  <c r="E84" i="3"/>
  <c r="F84" i="3"/>
  <c r="I84" i="3" s="1"/>
  <c r="G84" i="3"/>
  <c r="H84" i="3"/>
  <c r="E85" i="3"/>
  <c r="F85" i="3"/>
  <c r="G85" i="3"/>
  <c r="H85" i="3" s="1"/>
  <c r="I85" i="3"/>
  <c r="E86" i="3"/>
  <c r="F86" i="3"/>
  <c r="I86" i="3" s="1"/>
  <c r="G86" i="3"/>
  <c r="H86" i="3"/>
  <c r="E87" i="3"/>
  <c r="F87" i="3"/>
  <c r="G87" i="3"/>
  <c r="H87" i="3" s="1"/>
  <c r="I87" i="3"/>
  <c r="E88" i="3"/>
  <c r="F88" i="3"/>
  <c r="I88" i="3" s="1"/>
  <c r="G88" i="3"/>
  <c r="H88" i="3"/>
  <c r="E89" i="3"/>
  <c r="F89" i="3"/>
  <c r="I89" i="3" s="1"/>
  <c r="G89" i="3"/>
  <c r="H89" i="3" s="1"/>
  <c r="E90" i="3"/>
  <c r="F90" i="3"/>
  <c r="I90" i="3" s="1"/>
  <c r="G90" i="3"/>
  <c r="H90" i="3"/>
  <c r="E91" i="3"/>
  <c r="F91" i="3"/>
  <c r="G91" i="3"/>
  <c r="H91" i="3" s="1"/>
  <c r="I91" i="3"/>
  <c r="E92" i="3"/>
  <c r="F92" i="3"/>
  <c r="I92" i="3" s="1"/>
  <c r="G92" i="3"/>
  <c r="H92" i="3"/>
  <c r="E93" i="3"/>
  <c r="F93" i="3"/>
  <c r="G93" i="3"/>
  <c r="H93" i="3" s="1"/>
  <c r="I93" i="3"/>
  <c r="E94" i="3"/>
  <c r="F94" i="3"/>
  <c r="I94" i="3" s="1"/>
  <c r="G94" i="3"/>
  <c r="H94" i="3"/>
  <c r="E95" i="3"/>
  <c r="F95" i="3"/>
  <c r="I95" i="3" s="1"/>
  <c r="G95" i="3"/>
  <c r="H95" i="3" s="1"/>
  <c r="E96" i="3"/>
  <c r="F96" i="3"/>
  <c r="I96" i="3" s="1"/>
  <c r="G96" i="3"/>
  <c r="H96" i="3"/>
  <c r="E97" i="3"/>
  <c r="F97" i="3"/>
  <c r="G97" i="3"/>
  <c r="H97" i="3" s="1"/>
  <c r="I97" i="3"/>
  <c r="E98" i="3"/>
  <c r="F98" i="3"/>
  <c r="I98" i="3" s="1"/>
  <c r="G98" i="3"/>
  <c r="H98" i="3"/>
  <c r="E99" i="3"/>
  <c r="F99" i="3"/>
  <c r="G99" i="3"/>
  <c r="H99" i="3" s="1"/>
  <c r="I99" i="3"/>
  <c r="E100" i="3"/>
  <c r="F100" i="3"/>
  <c r="I100" i="3" s="1"/>
  <c r="G100" i="3"/>
  <c r="H100" i="3"/>
  <c r="E101" i="3"/>
  <c r="F101" i="3"/>
  <c r="I101" i="3" s="1"/>
  <c r="G101" i="3"/>
  <c r="H101" i="3" s="1"/>
  <c r="E102" i="3"/>
  <c r="F102" i="3"/>
  <c r="I102" i="3" s="1"/>
  <c r="G102" i="3"/>
  <c r="H102" i="3"/>
  <c r="E103" i="3"/>
  <c r="F103" i="3"/>
  <c r="G103" i="3"/>
  <c r="H103" i="3" s="1"/>
  <c r="I103" i="3"/>
  <c r="E104" i="3"/>
  <c r="F104" i="3"/>
  <c r="I104" i="3" s="1"/>
  <c r="G104" i="3"/>
  <c r="H104" i="3"/>
  <c r="E105" i="3"/>
  <c r="F105" i="3"/>
  <c r="G105" i="3"/>
  <c r="H105" i="3" s="1"/>
  <c r="I105" i="3"/>
  <c r="E13" i="3"/>
  <c r="F13" i="3"/>
  <c r="G13" i="3"/>
  <c r="H13" i="3" s="1"/>
  <c r="I26" i="3" l="1"/>
  <c r="I24" i="3"/>
  <c r="I23" i="3"/>
  <c r="I22" i="3"/>
  <c r="I16" i="3"/>
  <c r="I21" i="3"/>
  <c r="I20" i="3"/>
  <c r="I18" i="3"/>
  <c r="I17" i="3"/>
  <c r="I15" i="3"/>
  <c r="I14" i="3"/>
  <c r="I13" i="3"/>
  <c r="E7" i="3" l="1"/>
  <c r="F3" i="3"/>
  <c r="G3" i="3"/>
  <c r="H3" i="3" s="1"/>
  <c r="F4" i="3"/>
  <c r="G4" i="3"/>
  <c r="H4" i="3" s="1"/>
  <c r="F5" i="3"/>
  <c r="G5" i="3"/>
  <c r="H5" i="3" s="1"/>
  <c r="F6" i="3"/>
  <c r="G6" i="3"/>
  <c r="H6" i="3" s="1"/>
  <c r="F7" i="3"/>
  <c r="G7" i="3"/>
  <c r="H7" i="3" s="1"/>
  <c r="F8" i="3"/>
  <c r="G8" i="3"/>
  <c r="H8" i="3" s="1"/>
  <c r="F9" i="3"/>
  <c r="G9" i="3"/>
  <c r="H9" i="3" s="1"/>
  <c r="F10" i="3"/>
  <c r="G10" i="3"/>
  <c r="H10" i="3" s="1"/>
  <c r="F11" i="3"/>
  <c r="G11" i="3"/>
  <c r="H11" i="3" s="1"/>
  <c r="F12" i="3"/>
  <c r="G12" i="3"/>
  <c r="H12" i="3" s="1"/>
  <c r="G2" i="3"/>
  <c r="H2" i="3" s="1"/>
  <c r="F2" i="3"/>
  <c r="E4" i="3"/>
  <c r="E9" i="3"/>
  <c r="E3" i="3" l="1"/>
  <c r="E6" i="3"/>
  <c r="E12" i="3"/>
  <c r="E8" i="3"/>
  <c r="I9" i="3"/>
  <c r="I3" i="3"/>
  <c r="I11" i="3"/>
  <c r="I7" i="3"/>
  <c r="I5" i="3"/>
  <c r="I12" i="3"/>
  <c r="I10" i="3"/>
  <c r="I8" i="3"/>
  <c r="I6" i="3"/>
  <c r="I4" i="3"/>
  <c r="I2" i="3"/>
  <c r="E11" i="3" l="1"/>
  <c r="E5" i="3"/>
  <c r="E10" i="3" l="1"/>
  <c r="E2" i="3"/>
</calcChain>
</file>

<file path=xl/sharedStrings.xml><?xml version="1.0" encoding="utf-8"?>
<sst xmlns="http://schemas.openxmlformats.org/spreadsheetml/2006/main" count="97" uniqueCount="42">
  <si>
    <t>Date</t>
  </si>
  <si>
    <t>Consommation</t>
  </si>
  <si>
    <t>Facture</t>
  </si>
  <si>
    <t>Année</t>
  </si>
  <si>
    <t>Estimée</t>
  </si>
  <si>
    <t>1 - Saisir les données dans l'onglet "Saisie Factures" dans les cellules blanches.</t>
  </si>
  <si>
    <t xml:space="preserve"> automatiquement lors de la prochaine ouverture du fichier Excel.</t>
  </si>
  <si>
    <t>Il sera peut-être demandé de vouloir actualiser les données : cliquer sur "Oui".</t>
  </si>
  <si>
    <t>puis clic droit puis "Actualiser".</t>
  </si>
  <si>
    <t>Outil compatible Microsoft Excel 2003 / 2007 / 2010 et LibreOffice 3</t>
  </si>
  <si>
    <t>Outil de suivi proposé par la Chambre de Métiers et de l'Artisanat de région Bourgogne Franche-Comté</t>
  </si>
  <si>
    <t>http://www.artisanat-bfc.fr</t>
  </si>
  <si>
    <t>Mois</t>
  </si>
  <si>
    <t>Mois-0</t>
  </si>
  <si>
    <t>Annee-mois</t>
  </si>
  <si>
    <t>2 - Les données dans des autres onglets seront mises à jour</t>
  </si>
  <si>
    <t>Si les tableaux ne se mettent pas à jour automatiquement, sélectionner une cellule du tableau</t>
  </si>
  <si>
    <t>(vide)</t>
  </si>
  <si>
    <t>Total général</t>
  </si>
  <si>
    <t/>
  </si>
  <si>
    <t>Conso Totale</t>
  </si>
  <si>
    <t>Somme de Consommation</t>
  </si>
  <si>
    <t>Suivi des factures de consommation de GAZ</t>
  </si>
  <si>
    <t>Un outil pour réaliser le suivi annuel ou mensuel des consommations de gaz de ville</t>
  </si>
  <si>
    <t>Les données dans les cellules rosées contient des calculs et seront mises à jour automatiquement.</t>
  </si>
  <si>
    <t>02</t>
  </si>
  <si>
    <t>04</t>
  </si>
  <si>
    <t>06</t>
  </si>
  <si>
    <t>08</t>
  </si>
  <si>
    <t xml:space="preserve">10 </t>
  </si>
  <si>
    <t xml:space="preserve">12 </t>
  </si>
  <si>
    <t xml:space="preserve"> </t>
  </si>
  <si>
    <t>Prix HT</t>
  </si>
  <si>
    <t>01</t>
  </si>
  <si>
    <t>Somme de Prix HT</t>
  </si>
  <si>
    <t>Réel</t>
  </si>
  <si>
    <t>03</t>
  </si>
  <si>
    <t>05</t>
  </si>
  <si>
    <t>07</t>
  </si>
  <si>
    <t>09</t>
  </si>
  <si>
    <t xml:space="preserve">11 </t>
  </si>
  <si>
    <t>Prix Total HT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</si>
</sst>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&quot; kWh&quot;"/>
    <numFmt numFmtId="165" formatCode="#,##0&quot; Litres&quot;"/>
    <numFmt numFmtId="166" formatCode="_-* #,##0.0000\ &quot;€&quot;_-;\-* #,##0.0000\ &quot;€&quot;_-;_-* &quot;-&quot;??\ &quot;€&quot;_-;_-@_-"/>
    <numFmt numFmtId="167" formatCode="#,##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Calibri"/>
      <family val="2"/>
    </font>
    <font>
      <sz val="11"/>
      <color indexed="10"/>
      <name val="Calibri"/>
      <family val="2"/>
    </font>
    <font>
      <sz val="11"/>
      <color indexed="12"/>
      <name val="Calibri"/>
      <family val="2"/>
    </font>
    <font>
      <i/>
      <sz val="11"/>
      <color indexed="8"/>
      <name val="Calibri"/>
      <family val="2"/>
    </font>
    <font>
      <b/>
      <sz val="14"/>
      <color indexed="8"/>
      <name val="Calibri"/>
      <family val="2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1" xfId="0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5" xfId="0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1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11" fillId="4" borderId="0" xfId="2" applyFont="1" applyFill="1" applyBorder="1" applyAlignment="1" applyProtection="1">
      <alignment vertical="center"/>
    </xf>
    <xf numFmtId="0" fontId="9" fillId="4" borderId="0" xfId="0" applyFont="1" applyFill="1" applyAlignment="1">
      <alignment vertical="center"/>
    </xf>
    <xf numFmtId="0" fontId="9" fillId="4" borderId="5" xfId="0" applyFont="1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14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44" fontId="0" fillId="0" borderId="10" xfId="1" applyFont="1" applyFill="1" applyBorder="1"/>
    <xf numFmtId="44" fontId="0" fillId="0" borderId="0" xfId="1" applyFont="1" applyFill="1" applyBorder="1"/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2" borderId="9" xfId="0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44" fontId="2" fillId="2" borderId="9" xfId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167" fontId="0" fillId="0" borderId="0" xfId="0" applyNumberFormat="1"/>
    <xf numFmtId="166" fontId="0" fillId="3" borderId="10" xfId="1" applyNumberFormat="1" applyFont="1" applyFill="1" applyBorder="1" applyAlignment="1">
      <alignment horizontal="center"/>
    </xf>
    <xf numFmtId="44" fontId="0" fillId="3" borderId="0" xfId="1" applyFont="1" applyFill="1" applyBorder="1" applyAlignment="1">
      <alignment horizontal="center"/>
    </xf>
    <xf numFmtId="164" fontId="3" fillId="0" borderId="10" xfId="0" applyNumberFormat="1" applyFont="1" applyBorder="1"/>
    <xf numFmtId="164" fontId="3" fillId="0" borderId="0" xfId="0" applyNumberFormat="1" applyFont="1"/>
    <xf numFmtId="165" fontId="2" fillId="2" borderId="9" xfId="0" applyNumberFormat="1" applyFont="1" applyFill="1" applyBorder="1" applyAlignment="1">
      <alignment horizontal="center" wrapText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[Facture Gaz HT.xlsx]Consommation!Tableau croisé dynamique1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fr-FR"/>
              <a:t>Suivi des consommations de gaz de ville en kWh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spPr>
          <a:solidFill>
            <a:schemeClr val="accent6">
              <a:lumMod val="50000"/>
            </a:schemeClr>
          </a:solidFill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Consommation!$B$3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multiLvlStrRef>
              <c:f>Consommation!$A$4:$A$36</c:f>
              <c:multiLvlStrCache>
                <c:ptCount val="28"/>
                <c:lvl>
                  <c:pt idx="0">
                    <c:v>05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 </c:v>
                  </c:pt>
                  <c:pt idx="6">
                    <c:v>11 </c:v>
                  </c:pt>
                  <c:pt idx="7">
                    <c:v>12 </c:v>
                  </c:pt>
                  <c:pt idx="8">
                    <c:v>01</c:v>
                  </c:pt>
                  <c:pt idx="9">
                    <c:v>02</c:v>
                  </c:pt>
                  <c:pt idx="10">
                    <c:v>03</c:v>
                  </c:pt>
                  <c:pt idx="11">
                    <c:v>04</c:v>
                  </c:pt>
                  <c:pt idx="12">
                    <c:v>05</c:v>
                  </c:pt>
                  <c:pt idx="13">
                    <c:v>06</c:v>
                  </c:pt>
                  <c:pt idx="14">
                    <c:v>07</c:v>
                  </c:pt>
                  <c:pt idx="15">
                    <c:v>08</c:v>
                  </c:pt>
                  <c:pt idx="16">
                    <c:v>09</c:v>
                  </c:pt>
                  <c:pt idx="17">
                    <c:v>10 </c:v>
                  </c:pt>
                  <c:pt idx="18">
                    <c:v>11 </c:v>
                  </c:pt>
                  <c:pt idx="19">
                    <c:v>12 </c:v>
                  </c:pt>
                  <c:pt idx="20">
                    <c:v>01</c:v>
                  </c:pt>
                  <c:pt idx="21">
                    <c:v>02</c:v>
                  </c:pt>
                  <c:pt idx="22">
                    <c:v>03</c:v>
                  </c:pt>
                  <c:pt idx="23">
                    <c:v>04</c:v>
                  </c:pt>
                  <c:pt idx="24">
                    <c:v>05</c:v>
                  </c:pt>
                  <c:pt idx="25">
                    <c:v>06</c:v>
                  </c:pt>
                  <c:pt idx="26">
                    <c:v> </c:v>
                  </c:pt>
                  <c:pt idx="27">
                    <c:v>(vide)</c:v>
                  </c:pt>
                </c:lvl>
                <c:lvl>
                  <c:pt idx="0">
                    <c:v>2020</c:v>
                  </c:pt>
                  <c:pt idx="8">
                    <c:v>2021</c:v>
                  </c:pt>
                  <c:pt idx="20">
                    <c:v>2022</c:v>
                  </c:pt>
                  <c:pt idx="27">
                    <c:v>(vide)</c:v>
                  </c:pt>
                </c:lvl>
              </c:multiLvlStrCache>
            </c:multiLvlStrRef>
          </c:cat>
          <c:val>
            <c:numRef>
              <c:f>Consommation!$B$4:$B$36</c:f>
              <c:numCache>
                <c:formatCode>#\ ##0" kWh"</c:formatCode>
                <c:ptCount val="28"/>
                <c:pt idx="0">
                  <c:v>23931</c:v>
                </c:pt>
                <c:pt idx="1">
                  <c:v>48141</c:v>
                </c:pt>
                <c:pt idx="2">
                  <c:v>66332</c:v>
                </c:pt>
                <c:pt idx="3">
                  <c:v>84983</c:v>
                </c:pt>
                <c:pt idx="4">
                  <c:v>82754</c:v>
                </c:pt>
                <c:pt idx="5">
                  <c:v>68209</c:v>
                </c:pt>
                <c:pt idx="6">
                  <c:v>49393</c:v>
                </c:pt>
                <c:pt idx="7">
                  <c:v>40288</c:v>
                </c:pt>
                <c:pt idx="8">
                  <c:v>45478</c:v>
                </c:pt>
                <c:pt idx="9">
                  <c:v>51825</c:v>
                </c:pt>
                <c:pt idx="10">
                  <c:v>51390</c:v>
                </c:pt>
                <c:pt idx="11">
                  <c:v>43015</c:v>
                </c:pt>
                <c:pt idx="12">
                  <c:v>54702</c:v>
                </c:pt>
                <c:pt idx="13">
                  <c:v>69972</c:v>
                </c:pt>
                <c:pt idx="14">
                  <c:v>87770</c:v>
                </c:pt>
                <c:pt idx="15">
                  <c:v>98868</c:v>
                </c:pt>
                <c:pt idx="16">
                  <c:v>87775</c:v>
                </c:pt>
                <c:pt idx="17">
                  <c:v>71235</c:v>
                </c:pt>
                <c:pt idx="18">
                  <c:v>110385</c:v>
                </c:pt>
                <c:pt idx="19">
                  <c:v>102091</c:v>
                </c:pt>
                <c:pt idx="20">
                  <c:v>64307</c:v>
                </c:pt>
                <c:pt idx="21">
                  <c:v>67081</c:v>
                </c:pt>
                <c:pt idx="22">
                  <c:v>65218</c:v>
                </c:pt>
                <c:pt idx="23">
                  <c:v>79473</c:v>
                </c:pt>
                <c:pt idx="24">
                  <c:v>86177</c:v>
                </c:pt>
                <c:pt idx="25">
                  <c:v>98227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5-4D45-BBAE-05F4E5076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9157888"/>
        <c:axId val="269733248"/>
      </c:barChart>
      <c:catAx>
        <c:axId val="269157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fr-FR"/>
          </a:p>
        </c:txPr>
        <c:crossAx val="269733248"/>
        <c:crosses val="autoZero"/>
        <c:auto val="1"/>
        <c:lblAlgn val="ctr"/>
        <c:lblOffset val="100"/>
        <c:noMultiLvlLbl val="0"/>
      </c:catAx>
      <c:valAx>
        <c:axId val="269733248"/>
        <c:scaling>
          <c:orientation val="minMax"/>
        </c:scaling>
        <c:delete val="0"/>
        <c:axPos val="l"/>
        <c:majorGridlines/>
        <c:numFmt formatCode="#\ ##0&quot; kWh&quot;" sourceLinked="1"/>
        <c:majorTickMark val="out"/>
        <c:minorTickMark val="none"/>
        <c:tickLblPos val="nextTo"/>
        <c:crossAx val="2691578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[Facture Gaz HT.xlsx]Consommation Mensuelle!Tableau croisé dynamique1</c:name>
    <c:fmtId val="4"/>
  </c:pivotSource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Suivi mensuel des factures de gaz de ville en kWh</a:t>
            </a:r>
          </a:p>
        </c:rich>
      </c:tx>
      <c:layout>
        <c:manualLayout>
          <c:xMode val="edge"/>
          <c:yMode val="edge"/>
          <c:x val="0.10747665505955181"/>
          <c:y val="2.2819880042898293E-2"/>
        </c:manualLayout>
      </c:layout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'Consommation Mensuelle'!$B$3:$B$4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'Consommation Mensuelle'!$A$5:$A$16</c:f>
              <c:strCache>
                <c:ptCount val="12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cat>
          <c:val>
            <c:numRef>
              <c:f>'Consommation Mensuelle'!$B$5:$B$16</c:f>
              <c:numCache>
                <c:formatCode>#\ ##0" kWh"</c:formatCode>
                <c:ptCount val="12"/>
                <c:pt idx="0">
                  <c:v>45478</c:v>
                </c:pt>
                <c:pt idx="1">
                  <c:v>51825</c:v>
                </c:pt>
                <c:pt idx="2">
                  <c:v>51390</c:v>
                </c:pt>
                <c:pt idx="3">
                  <c:v>43015</c:v>
                </c:pt>
                <c:pt idx="4">
                  <c:v>54702</c:v>
                </c:pt>
                <c:pt idx="5">
                  <c:v>69972</c:v>
                </c:pt>
                <c:pt idx="6">
                  <c:v>87770</c:v>
                </c:pt>
                <c:pt idx="7">
                  <c:v>98868</c:v>
                </c:pt>
                <c:pt idx="8">
                  <c:v>87775</c:v>
                </c:pt>
                <c:pt idx="9">
                  <c:v>71235</c:v>
                </c:pt>
                <c:pt idx="10">
                  <c:v>110385</c:v>
                </c:pt>
                <c:pt idx="11">
                  <c:v>102091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61-4AE2-AF31-4E27A4D7F570}"/>
            </c:ext>
          </c:extLst>
        </c:ser>
        <c:ser>
          <c:idx val="1"/>
          <c:order val="1"/>
          <c:tx>
            <c:strRef>
              <c:f>'Consommation Mensuelle'!$C$3:$C$4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'Consommation Mensuelle'!$A$5:$A$16</c:f>
              <c:strCache>
                <c:ptCount val="12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cat>
          <c:val>
            <c:numRef>
              <c:f>'Consommation Mensuelle'!$C$5:$C$16</c:f>
              <c:numCache>
                <c:formatCode>#\ ##0" kWh"</c:formatCode>
                <c:ptCount val="12"/>
                <c:pt idx="4">
                  <c:v>23931</c:v>
                </c:pt>
                <c:pt idx="5">
                  <c:v>48141</c:v>
                </c:pt>
                <c:pt idx="6">
                  <c:v>66332</c:v>
                </c:pt>
                <c:pt idx="7">
                  <c:v>84983</c:v>
                </c:pt>
                <c:pt idx="8">
                  <c:v>82754</c:v>
                </c:pt>
                <c:pt idx="9">
                  <c:v>68209</c:v>
                </c:pt>
                <c:pt idx="10">
                  <c:v>49393</c:v>
                </c:pt>
                <c:pt idx="11">
                  <c:v>40288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61-4AE2-AF31-4E27A4D7F570}"/>
            </c:ext>
          </c:extLst>
        </c:ser>
        <c:ser>
          <c:idx val="2"/>
          <c:order val="2"/>
          <c:tx>
            <c:strRef>
              <c:f>'Consommation Mensuelle'!$D$3:$D$4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'Consommation Mensuelle'!$A$5:$A$16</c:f>
              <c:strCache>
                <c:ptCount val="12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</c:strCache>
            </c:strRef>
          </c:cat>
          <c:val>
            <c:numRef>
              <c:f>'Consommation Mensuelle'!$D$5:$D$16</c:f>
              <c:numCache>
                <c:formatCode>#\ ##0" kWh"</c:formatCode>
                <c:ptCount val="12"/>
                <c:pt idx="0">
                  <c:v>64307</c:v>
                </c:pt>
                <c:pt idx="1">
                  <c:v>67081</c:v>
                </c:pt>
                <c:pt idx="2">
                  <c:v>65218</c:v>
                </c:pt>
                <c:pt idx="3">
                  <c:v>79473</c:v>
                </c:pt>
                <c:pt idx="4">
                  <c:v>86177</c:v>
                </c:pt>
                <c:pt idx="5">
                  <c:v>98227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61-4AE2-AF31-4E27A4D7F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636352"/>
        <c:axId val="337978112"/>
      </c:barChart>
      <c:catAx>
        <c:axId val="33763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fr-FR"/>
          </a:p>
        </c:txPr>
        <c:crossAx val="337978112"/>
        <c:crosses val="autoZero"/>
        <c:auto val="1"/>
        <c:lblAlgn val="ctr"/>
        <c:lblOffset val="100"/>
        <c:noMultiLvlLbl val="0"/>
      </c:catAx>
      <c:valAx>
        <c:axId val="337978112"/>
        <c:scaling>
          <c:orientation val="minMax"/>
        </c:scaling>
        <c:delete val="0"/>
        <c:axPos val="l"/>
        <c:majorGridlines/>
        <c:numFmt formatCode="#\ ##0&quot; kWh&quot;" sourceLinked="1"/>
        <c:majorTickMark val="out"/>
        <c:minorTickMark val="none"/>
        <c:tickLblPos val="nextTo"/>
        <c:crossAx val="3376363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[Facture Gaz HT.xlsx]Montant!Tableau croisé dynamique1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fr-FR"/>
              <a:t>Suivi des factures de gaz de ville en €uros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spPr>
          <a:solidFill>
            <a:srgbClr val="7030A0"/>
          </a:solidFill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Montant!$B$3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Montant!$A$4:$A$6</c:f>
              <c:strCach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strCache>
            </c:strRef>
          </c:cat>
          <c:val>
            <c:numRef>
              <c:f>Montant!$B$4:$B$6</c:f>
              <c:numCache>
                <c:formatCode>#\ ##0\ "€"</c:formatCode>
                <c:ptCount val="3"/>
                <c:pt idx="1">
                  <c:v>31136.79</c:v>
                </c:pt>
                <c:pt idx="2">
                  <c:v>38228.520000000004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C-479A-82E8-621686942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257600"/>
        <c:axId val="339268352"/>
      </c:barChart>
      <c:catAx>
        <c:axId val="33925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fr-FR"/>
          </a:p>
        </c:txPr>
        <c:crossAx val="339268352"/>
        <c:crosses val="autoZero"/>
        <c:auto val="1"/>
        <c:lblAlgn val="ctr"/>
        <c:lblOffset val="100"/>
        <c:noMultiLvlLbl val="0"/>
      </c:catAx>
      <c:valAx>
        <c:axId val="339268352"/>
        <c:scaling>
          <c:orientation val="minMax"/>
        </c:scaling>
        <c:delete val="0"/>
        <c:axPos val="l"/>
        <c:majorGridlines/>
        <c:numFmt formatCode="#\ ##0\ &quot;€&quot;" sourceLinked="1"/>
        <c:majorTickMark val="out"/>
        <c:minorTickMark val="none"/>
        <c:tickLblPos val="nextTo"/>
        <c:crossAx val="3392576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</xdr:row>
      <xdr:rowOff>28574</xdr:rowOff>
    </xdr:from>
    <xdr:to>
      <xdr:col>12</xdr:col>
      <xdr:colOff>63500</xdr:colOff>
      <xdr:row>21</xdr:row>
      <xdr:rowOff>139699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</xdr:colOff>
      <xdr:row>18</xdr:row>
      <xdr:rowOff>133984</xdr:rowOff>
    </xdr:from>
    <xdr:to>
      <xdr:col>10</xdr:col>
      <xdr:colOff>297180</xdr:colOff>
      <xdr:row>42</xdr:row>
      <xdr:rowOff>22860</xdr:rowOff>
    </xdr:to>
    <xdr:graphicFrame macro="">
      <xdr:nvGraphicFramePr>
        <xdr:cNvPr id="3" name="Graphiqu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584200</xdr:colOff>
      <xdr:row>2</xdr:row>
      <xdr:rowOff>41274</xdr:rowOff>
    </xdr:from>
    <xdr:to>
      <xdr:col>9</xdr:col>
      <xdr:colOff>431800</xdr:colOff>
      <xdr:row>21</xdr:row>
      <xdr:rowOff>152399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Thierry LEGER" refreshedDate="44957.473901620368" missingItemsLimit="0" createdVersion="4" refreshedVersion="8" minRefreshableVersion="3" recordCount="105" xr:uid="{00000000-000A-0000-FFFF-FFFF38000000}">
  <cacheSource type="worksheet">
    <worksheetSource ref="A1:I1048576" sheet="Saisie Factures"/>
  </cacheSource>
  <cacheFields count="9">
    <cacheField name="Date" numFmtId="0">
      <sharedItems containsNonDate="0" containsDate="1" containsString="0" containsBlank="1" minDate="2020-05-01T00:00:00" maxDate="2022-06-02T00:00:00"/>
    </cacheField>
    <cacheField name="Consommation" numFmtId="164">
      <sharedItems containsString="0" containsBlank="1" containsNumber="1" containsInteger="1" minValue="23931" maxValue="110385"/>
    </cacheField>
    <cacheField name="Facture" numFmtId="165">
      <sharedItems containsBlank="1"/>
    </cacheField>
    <cacheField name="Prix HT" numFmtId="44">
      <sharedItems containsString="0" containsBlank="1" containsNumber="1" minValue="1649.88" maxValue="9020.9699999999993"/>
    </cacheField>
    <cacheField name="Prix Total HT kWh" numFmtId="0">
      <sharedItems containsBlank="1" containsMixedTypes="1" containsNumber="1" minValue="0" maxValue="9.3962709681376308E-2"/>
    </cacheField>
    <cacheField name="Année" numFmtId="0">
      <sharedItems containsBlank="1" containsMixedTypes="1" containsNumber="1" containsInteger="1" minValue="2020" maxValue="2022" count="5">
        <n v="2020"/>
        <n v="2021"/>
        <n v="2022"/>
        <s v=""/>
        <m/>
      </sharedItems>
    </cacheField>
    <cacheField name="Mois" numFmtId="0">
      <sharedItems containsBlank="1" containsMixedTypes="1" containsNumber="1" containsInteger="1" minValue="1" maxValue="12"/>
    </cacheField>
    <cacheField name="Mois-0" numFmtId="0">
      <sharedItems containsBlank="1" count="14">
        <s v="05"/>
        <s v="06"/>
        <s v="07"/>
        <s v="08"/>
        <s v="09"/>
        <s v="10 "/>
        <s v="11 "/>
        <s v="12 "/>
        <s v="01"/>
        <s v="02"/>
        <s v="03"/>
        <s v="04"/>
        <s v=" "/>
        <m/>
      </sharedItems>
    </cacheField>
    <cacheField name="Annee-moi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">
  <r>
    <d v="2020-05-01T00:00:00"/>
    <n v="23931"/>
    <s v="Réel"/>
    <m/>
    <n v="0"/>
    <x v="0"/>
    <n v="5"/>
    <x v="0"/>
    <s v="2020 - 05"/>
  </r>
  <r>
    <d v="2020-06-01T00:00:00"/>
    <n v="48141"/>
    <s v="Réel"/>
    <m/>
    <n v="0"/>
    <x v="0"/>
    <n v="6"/>
    <x v="1"/>
    <s v="2020 - 06"/>
  </r>
  <r>
    <d v="2020-07-01T00:00:00"/>
    <n v="66332"/>
    <s v="Réel"/>
    <m/>
    <n v="0"/>
    <x v="0"/>
    <n v="7"/>
    <x v="2"/>
    <s v="2020 - 07"/>
  </r>
  <r>
    <d v="2020-08-01T00:00:00"/>
    <n v="84983"/>
    <s v="Réel"/>
    <m/>
    <n v="0"/>
    <x v="0"/>
    <n v="8"/>
    <x v="3"/>
    <s v="2020 - 08"/>
  </r>
  <r>
    <d v="2020-09-01T00:00:00"/>
    <n v="82754"/>
    <s v="Réel"/>
    <m/>
    <n v="0"/>
    <x v="0"/>
    <n v="9"/>
    <x v="4"/>
    <s v="2020 - 09"/>
  </r>
  <r>
    <d v="2020-10-01T00:00:00"/>
    <n v="68209"/>
    <s v="Réel"/>
    <m/>
    <n v="0"/>
    <x v="0"/>
    <n v="10"/>
    <x v="5"/>
    <s v="2020 - 10 "/>
  </r>
  <r>
    <d v="2020-11-01T00:00:00"/>
    <n v="49393"/>
    <s v="Réel"/>
    <m/>
    <n v="0"/>
    <x v="0"/>
    <n v="11"/>
    <x v="6"/>
    <s v="2020 - 11 "/>
  </r>
  <r>
    <d v="2020-12-01T00:00:00"/>
    <n v="40288"/>
    <s v="Réel"/>
    <m/>
    <n v="0"/>
    <x v="0"/>
    <n v="12"/>
    <x v="7"/>
    <s v="2020 - 12 "/>
  </r>
  <r>
    <d v="2021-01-01T00:00:00"/>
    <n v="45478"/>
    <s v="Réel"/>
    <m/>
    <n v="0"/>
    <x v="1"/>
    <n v="1"/>
    <x v="8"/>
    <s v="2021 - 01"/>
  </r>
  <r>
    <d v="2021-02-01T00:00:00"/>
    <n v="51825"/>
    <s v="Réel"/>
    <m/>
    <n v="0"/>
    <x v="1"/>
    <n v="2"/>
    <x v="9"/>
    <s v="2021 - 02"/>
  </r>
  <r>
    <d v="2021-03-01T00:00:00"/>
    <n v="51390"/>
    <s v="Réel"/>
    <m/>
    <n v="0"/>
    <x v="1"/>
    <n v="3"/>
    <x v="10"/>
    <s v="2021 - 03"/>
  </r>
  <r>
    <d v="2021-04-01T00:00:00"/>
    <n v="43015"/>
    <s v="Réel"/>
    <m/>
    <n v="0"/>
    <x v="1"/>
    <n v="4"/>
    <x v="11"/>
    <s v="2021 - 04"/>
  </r>
  <r>
    <d v="2021-05-01T00:00:00"/>
    <n v="54702"/>
    <s v="Réel"/>
    <n v="2635.84"/>
    <n v="4.8185441117326609E-2"/>
    <x v="1"/>
    <n v="5"/>
    <x v="0"/>
    <s v="2021 - 05"/>
  </r>
  <r>
    <d v="2021-06-01T00:00:00"/>
    <n v="69972"/>
    <s v="Réel"/>
    <n v="3261.91"/>
    <n v="4.6617361230206364E-2"/>
    <x v="1"/>
    <n v="6"/>
    <x v="1"/>
    <s v="2021 - 06"/>
  </r>
  <r>
    <d v="2021-07-01T00:00:00"/>
    <n v="87770"/>
    <s v="Réel"/>
    <n v="3991.23"/>
    <n v="4.5473738179332347E-2"/>
    <x v="1"/>
    <n v="7"/>
    <x v="2"/>
    <s v="2021 - 07"/>
  </r>
  <r>
    <d v="2021-08-01T00:00:00"/>
    <n v="98868"/>
    <s v="Réel"/>
    <n v="4446.25"/>
    <n v="4.4971578265970792E-2"/>
    <x v="1"/>
    <n v="8"/>
    <x v="3"/>
    <s v="2021 - 08"/>
  </r>
  <r>
    <d v="2021-09-01T00:00:00"/>
    <n v="87775"/>
    <s v="Réel"/>
    <n v="3991.43"/>
    <n v="4.5473426374252349E-2"/>
    <x v="1"/>
    <n v="9"/>
    <x v="4"/>
    <s v="2021 - 09"/>
  </r>
  <r>
    <d v="2021-10-01T00:00:00"/>
    <n v="71235"/>
    <s v="Réel"/>
    <n v="3313.29"/>
    <n v="4.651210781217098E-2"/>
    <x v="1"/>
    <n v="10"/>
    <x v="5"/>
    <s v="2021 - 10 "/>
  </r>
  <r>
    <d v="2021-11-01T00:00:00"/>
    <n v="110385"/>
    <s v="Réel"/>
    <n v="4918.45"/>
    <n v="4.4557231507904152E-2"/>
    <x v="1"/>
    <n v="11"/>
    <x v="6"/>
    <s v="2021 - 11 "/>
  </r>
  <r>
    <d v="2021-12-01T00:00:00"/>
    <n v="102091"/>
    <s v="Estimée"/>
    <n v="4578.3900000000003"/>
    <n v="4.484616665523896E-2"/>
    <x v="1"/>
    <n v="12"/>
    <x v="7"/>
    <s v="2021 - 12 "/>
  </r>
  <r>
    <d v="2022-01-01T00:00:00"/>
    <n v="64307"/>
    <s v="Réel"/>
    <n v="1649.88"/>
    <n v="2.5656304912373459E-2"/>
    <x v="2"/>
    <n v="1"/>
    <x v="8"/>
    <s v="2022 - 01"/>
  </r>
  <r>
    <d v="2022-02-01T00:00:00"/>
    <n v="67081"/>
    <s v="Réel"/>
    <n v="6087.31"/>
    <n v="9.0745665687750637E-2"/>
    <x v="2"/>
    <n v="2"/>
    <x v="9"/>
    <s v="2022 - 02"/>
  </r>
  <r>
    <d v="2022-03-01T00:00:00"/>
    <n v="65218"/>
    <s v="Réel"/>
    <n v="6128.06"/>
    <n v="9.3962709681376308E-2"/>
    <x v="2"/>
    <n v="3"/>
    <x v="10"/>
    <s v="2022 - 03"/>
  </r>
  <r>
    <d v="2022-04-01T00:00:00"/>
    <n v="79473"/>
    <s v="Réel"/>
    <n v="7377.38"/>
    <n v="9.2828759452895954E-2"/>
    <x v="2"/>
    <n v="4"/>
    <x v="11"/>
    <s v="2022 - 04"/>
  </r>
  <r>
    <d v="2022-05-01T00:00:00"/>
    <n v="86177"/>
    <s v="Réel"/>
    <n v="7964.92"/>
    <n v="9.2425125033361574E-2"/>
    <x v="2"/>
    <n v="5"/>
    <x v="0"/>
    <s v="2022 - 05"/>
  </r>
  <r>
    <d v="2022-06-01T00:00:00"/>
    <n v="98227"/>
    <s v="Réel"/>
    <n v="9020.9699999999993"/>
    <n v="9.1837987518706657E-2"/>
    <x v="2"/>
    <n v="6"/>
    <x v="1"/>
    <s v="2022 - 06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s v=""/>
    <x v="3"/>
    <s v=""/>
    <x v="12"/>
    <s v=""/>
  </r>
  <r>
    <m/>
    <m/>
    <m/>
    <m/>
    <m/>
    <x v="4"/>
    <m/>
    <x v="1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eau croisé dynamique1" cacheId="4" applyNumberFormats="0" applyBorderFormats="0" applyFontFormats="0" applyPatternFormats="0" applyAlignmentFormats="0" applyWidthHeightFormats="1" dataCaption="Valeurs" updatedVersion="8" minRefreshableVersion="3" useAutoFormatting="1" rowGrandTotals="0" itemPrintTitles="1" createdVersion="4" indent="0" outline="1" outlineData="1" multipleFieldFilters="0" chartFormat="1" rowHeaderCaption="Année">
  <location ref="A3:B36" firstHeaderRow="1" firstDataRow="1" firstDataCol="1"/>
  <pivotFields count="9">
    <pivotField showAll="0"/>
    <pivotField dataField="1" showAll="0"/>
    <pivotField showAll="0"/>
    <pivotField showAll="0"/>
    <pivotField showAll="0"/>
    <pivotField axis="axisRow" showAll="0" sortType="ascending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15">
        <item x="12"/>
        <item x="13"/>
        <item x="8"/>
        <item x="9"/>
        <item x="10"/>
        <item x="11"/>
        <item x="0"/>
        <item x="1"/>
        <item x="2"/>
        <item x="3"/>
        <item x="4"/>
        <item x="5"/>
        <item x="6"/>
        <item x="7"/>
        <item t="default"/>
      </items>
    </pivotField>
    <pivotField showAll="0"/>
  </pivotFields>
  <rowFields count="2">
    <field x="5"/>
    <field x="7"/>
  </rowFields>
  <rowItems count="33">
    <i>
      <x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2"/>
    </i>
    <i r="1">
      <x v="2"/>
    </i>
    <i r="1">
      <x v="3"/>
    </i>
    <i r="1">
      <x v="4"/>
    </i>
    <i r="1">
      <x v="5"/>
    </i>
    <i r="1">
      <x v="6"/>
    </i>
    <i r="1">
      <x v="7"/>
    </i>
    <i>
      <x v="3"/>
    </i>
    <i r="1">
      <x/>
    </i>
    <i>
      <x v="4"/>
    </i>
    <i r="1">
      <x v="1"/>
    </i>
  </rowItems>
  <colItems count="1">
    <i/>
  </colItems>
  <dataFields count="1">
    <dataField name="Somme de Consommation" fld="1" baseField="6" baseItem="3" numFmtId="164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eau croisé dynamique1" cacheId="4" applyNumberFormats="0" applyBorderFormats="0" applyFontFormats="0" applyPatternFormats="0" applyAlignmentFormats="0" applyWidthHeightFormats="1" dataCaption="Valeurs" updatedVersion="8" minRefreshableVersion="3" useAutoFormatting="1" rowGrandTotals="0" itemPrintTitles="1" createdVersion="4" indent="0" outline="1" outlineData="1" multipleFieldFilters="0" chartFormat="5" rowHeaderCaption="Année" colHeaderCaption="Année">
  <location ref="A3:E16" firstHeaderRow="1" firstDataRow="2" firstDataCol="1"/>
  <pivotFields count="9">
    <pivotField showAll="0"/>
    <pivotField dataField="1" showAll="0"/>
    <pivotField showAll="0"/>
    <pivotField showAll="0"/>
    <pivotField showAll="0"/>
    <pivotField axis="axisCol" showAll="0">
      <items count="6">
        <item x="3"/>
        <item x="4"/>
        <item x="1"/>
        <item x="0"/>
        <item x="2"/>
        <item t="default"/>
      </items>
    </pivotField>
    <pivotField showAll="0"/>
    <pivotField axis="axisRow" showAll="0">
      <items count="15">
        <item h="1" x="12"/>
        <item h="1" x="13"/>
        <item x="8"/>
        <item x="9"/>
        <item x="10"/>
        <item x="11"/>
        <item x="0"/>
        <item x="1"/>
        <item x="2"/>
        <item x="3"/>
        <item x="4"/>
        <item x="5"/>
        <item x="6"/>
        <item x="7"/>
        <item t="default"/>
      </items>
    </pivotField>
    <pivotField showAll="0"/>
  </pivotFields>
  <rowFields count="1">
    <field x="7"/>
  </rowFields>
  <rowItems count="12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rowItems>
  <colFields count="1">
    <field x="5"/>
  </colFields>
  <colItems count="4">
    <i>
      <x v="2"/>
    </i>
    <i>
      <x v="3"/>
    </i>
    <i>
      <x v="4"/>
    </i>
    <i t="grand">
      <x/>
    </i>
  </colItems>
  <dataFields count="1">
    <dataField name="Conso Totale" fld="1" baseField="7" baseItem="0" numFmtId="164"/>
  </dataFields>
  <chartFormats count="5">
    <chartFormat chart="4" format="2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4" format="2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4" format="2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4" format="2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4" format="2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</chart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eau croisé dynamique1" cacheId="4" applyNumberFormats="0" applyBorderFormats="0" applyFontFormats="0" applyPatternFormats="0" applyAlignmentFormats="0" applyWidthHeightFormats="1" dataCaption="Valeurs" updatedVersion="8" minRefreshableVersion="3" useAutoFormatting="1" rowGrandTotals="0" itemPrintTitles="1" createdVersion="4" indent="0" outline="1" outlineData="1" multipleFieldFilters="0" chartFormat="2" rowHeaderCaption="Année">
  <location ref="A3:B6" firstHeaderRow="1" firstDataRow="1" firstDataCol="1"/>
  <pivotFields count="9">
    <pivotField showAll="0"/>
    <pivotField showAll="0"/>
    <pivotField showAll="0"/>
    <pivotField dataField="1" showAll="0"/>
    <pivotField showAll="0"/>
    <pivotField axis="axisRow" showAll="0" sortType="ascending">
      <items count="6">
        <item sd="0" x="0"/>
        <item sd="0" x="1"/>
        <item sd="0" x="2"/>
        <item h="1" x="3"/>
        <item h="1" x="4"/>
        <item t="default"/>
      </items>
    </pivotField>
    <pivotField showAll="0"/>
    <pivotField axis="axisRow" showAll="0">
      <items count="15">
        <item x="12"/>
        <item x="13"/>
        <item x="8"/>
        <item x="9"/>
        <item x="10"/>
        <item x="11"/>
        <item x="0"/>
        <item x="1"/>
        <item x="2"/>
        <item x="3"/>
        <item x="4"/>
        <item x="5"/>
        <item x="6"/>
        <item x="7"/>
        <item t="default"/>
      </items>
    </pivotField>
    <pivotField showAll="0"/>
  </pivotFields>
  <rowFields count="2">
    <field x="5"/>
    <field x="7"/>
  </rowFields>
  <rowItems count="3">
    <i>
      <x/>
    </i>
    <i>
      <x v="1"/>
    </i>
    <i>
      <x v="2"/>
    </i>
  </rowItems>
  <colItems count="1">
    <i/>
  </colItems>
  <dataFields count="1">
    <dataField name="Somme de Prix HT" fld="3" baseField="7" baseItem="2" numFmtId="167"/>
  </dataFields>
  <chartFormats count="1">
    <chartFormat chart="1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rtisanat-bfc.f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2:L21"/>
  <sheetViews>
    <sheetView workbookViewId="0">
      <selection activeCell="D8" sqref="D8"/>
    </sheetView>
  </sheetViews>
  <sheetFormatPr baseColWidth="10" defaultColWidth="11.44140625" defaultRowHeight="14.4" x14ac:dyDescent="0.3"/>
  <cols>
    <col min="1" max="11" width="11.44140625" style="4"/>
    <col min="12" max="12" width="15.5546875" style="4" customWidth="1"/>
    <col min="13" max="16384" width="11.44140625" style="4"/>
  </cols>
  <sheetData>
    <row r="2" spans="2:12" x14ac:dyDescent="0.3">
      <c r="B2" s="1"/>
      <c r="C2" s="2"/>
      <c r="D2" s="2"/>
      <c r="E2" s="2"/>
      <c r="F2" s="2"/>
      <c r="G2" s="2"/>
      <c r="H2" s="2"/>
      <c r="I2" s="2"/>
      <c r="J2" s="2"/>
      <c r="K2" s="2"/>
      <c r="L2" s="3"/>
    </row>
    <row r="3" spans="2:12" ht="21" x14ac:dyDescent="0.3">
      <c r="B3" s="5"/>
      <c r="C3" s="6" t="s">
        <v>22</v>
      </c>
      <c r="L3" s="7"/>
    </row>
    <row r="4" spans="2:12" x14ac:dyDescent="0.3">
      <c r="B4" s="5"/>
      <c r="L4" s="7"/>
    </row>
    <row r="5" spans="2:12" x14ac:dyDescent="0.3">
      <c r="B5" s="5"/>
      <c r="C5" s="4" t="s">
        <v>23</v>
      </c>
      <c r="L5" s="7"/>
    </row>
    <row r="6" spans="2:12" x14ac:dyDescent="0.3">
      <c r="B6" s="5"/>
      <c r="L6" s="7"/>
    </row>
    <row r="7" spans="2:12" x14ac:dyDescent="0.3">
      <c r="B7" s="5"/>
      <c r="D7" s="8" t="s">
        <v>5</v>
      </c>
      <c r="L7" s="7"/>
    </row>
    <row r="8" spans="2:12" x14ac:dyDescent="0.3">
      <c r="B8" s="5"/>
      <c r="D8" s="4" t="s">
        <v>24</v>
      </c>
      <c r="L8" s="7"/>
    </row>
    <row r="9" spans="2:12" x14ac:dyDescent="0.3">
      <c r="B9" s="5"/>
      <c r="L9" s="7"/>
    </row>
    <row r="10" spans="2:12" x14ac:dyDescent="0.3">
      <c r="B10" s="5"/>
      <c r="D10" s="8" t="s">
        <v>15</v>
      </c>
      <c r="L10" s="7"/>
    </row>
    <row r="11" spans="2:12" x14ac:dyDescent="0.3">
      <c r="B11" s="5"/>
      <c r="D11" s="8" t="s">
        <v>6</v>
      </c>
      <c r="L11" s="7"/>
    </row>
    <row r="12" spans="2:12" x14ac:dyDescent="0.3">
      <c r="B12" s="5"/>
      <c r="D12" s="8" t="s">
        <v>7</v>
      </c>
      <c r="L12" s="7"/>
    </row>
    <row r="13" spans="2:12" x14ac:dyDescent="0.3">
      <c r="B13" s="5"/>
      <c r="D13" s="9" t="s">
        <v>16</v>
      </c>
      <c r="L13" s="7"/>
    </row>
    <row r="14" spans="2:12" x14ac:dyDescent="0.3">
      <c r="B14" s="5"/>
      <c r="D14" s="9" t="s">
        <v>8</v>
      </c>
      <c r="L14" s="7"/>
    </row>
    <row r="15" spans="2:12" x14ac:dyDescent="0.3">
      <c r="B15" s="5"/>
      <c r="D15" s="9"/>
      <c r="L15" s="7"/>
    </row>
    <row r="16" spans="2:12" x14ac:dyDescent="0.3">
      <c r="B16" s="5"/>
      <c r="D16" s="8"/>
      <c r="L16" s="7"/>
    </row>
    <row r="17" spans="2:12" x14ac:dyDescent="0.3">
      <c r="B17" s="5"/>
      <c r="C17" s="10" t="s">
        <v>9</v>
      </c>
      <c r="L17" s="7"/>
    </row>
    <row r="18" spans="2:12" s="10" customFormat="1" x14ac:dyDescent="0.3">
      <c r="B18" s="11"/>
      <c r="C18" s="10" t="s">
        <v>10</v>
      </c>
      <c r="D18" s="4"/>
      <c r="L18" s="12"/>
    </row>
    <row r="19" spans="2:12" s="15" customFormat="1" ht="18" x14ac:dyDescent="0.3">
      <c r="B19" s="13"/>
      <c r="C19" s="14" t="s">
        <v>11</v>
      </c>
      <c r="D19" s="4"/>
      <c r="L19" s="16"/>
    </row>
    <row r="20" spans="2:12" x14ac:dyDescent="0.3">
      <c r="B20" s="17"/>
      <c r="C20" s="18"/>
      <c r="D20" s="19"/>
      <c r="E20" s="18"/>
      <c r="F20" s="18"/>
      <c r="G20" s="18"/>
      <c r="H20" s="18"/>
      <c r="I20" s="18"/>
      <c r="J20" s="18"/>
      <c r="K20" s="18"/>
      <c r="L20" s="20"/>
    </row>
    <row r="21" spans="2:12" ht="18" x14ac:dyDescent="0.3">
      <c r="D21" s="15"/>
    </row>
  </sheetData>
  <hyperlinks>
    <hyperlink ref="C19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I105"/>
  <sheetViews>
    <sheetView showGridLines="0" tabSelected="1" workbookViewId="0">
      <pane ySplit="1" topLeftCell="A5" activePane="bottomLeft" state="frozen"/>
      <selection activeCell="H29" sqref="H29"/>
      <selection pane="bottomLeft" activeCell="C20" sqref="C20"/>
    </sheetView>
  </sheetViews>
  <sheetFormatPr baseColWidth="10" defaultColWidth="10.88671875" defaultRowHeight="14.4" x14ac:dyDescent="0.3"/>
  <cols>
    <col min="1" max="1" width="12.88671875" style="25" customWidth="1"/>
    <col min="2" max="2" width="18.21875" style="42" bestFit="1" customWidth="1"/>
    <col min="3" max="3" width="11.6640625" style="26" bestFit="1" customWidth="1"/>
    <col min="4" max="4" width="13.33203125" style="24" bestFit="1" customWidth="1"/>
    <col min="5" max="5" width="15.109375" style="40" customWidth="1"/>
    <col min="6" max="6" width="8.21875" style="33" customWidth="1"/>
    <col min="7" max="7" width="6.5546875" style="33" customWidth="1"/>
    <col min="8" max="8" width="8.77734375" style="33" customWidth="1"/>
    <col min="9" max="9" width="10.77734375" style="33" bestFit="1" customWidth="1"/>
  </cols>
  <sheetData>
    <row r="1" spans="1:9" ht="28.8" x14ac:dyDescent="0.3">
      <c r="A1" s="27" t="s">
        <v>0</v>
      </c>
      <c r="B1" s="28" t="s">
        <v>1</v>
      </c>
      <c r="C1" s="29" t="s">
        <v>2</v>
      </c>
      <c r="D1" s="30" t="s">
        <v>32</v>
      </c>
      <c r="E1" s="43" t="s">
        <v>41</v>
      </c>
      <c r="F1" s="31" t="s">
        <v>3</v>
      </c>
      <c r="G1" s="31" t="s">
        <v>12</v>
      </c>
      <c r="H1" s="31" t="s">
        <v>13</v>
      </c>
      <c r="I1" s="31" t="s">
        <v>14</v>
      </c>
    </row>
    <row r="2" spans="1:9" x14ac:dyDescent="0.3">
      <c r="A2" s="21">
        <v>43952</v>
      </c>
      <c r="B2" s="41">
        <v>23931</v>
      </c>
      <c r="C2" s="22" t="s">
        <v>35</v>
      </c>
      <c r="D2" s="23"/>
      <c r="E2" s="39">
        <f t="shared" ref="E2:E12" si="0">IF(B2&gt;0,D2/B2,"")</f>
        <v>0</v>
      </c>
      <c r="F2" s="32">
        <f t="shared" ref="F2:F12" si="1">IF(A2&lt;&gt;"",YEAR(A2),"")</f>
        <v>2020</v>
      </c>
      <c r="G2" s="32">
        <f t="shared" ref="G2:G12" si="2">IF(A2&lt;&gt;"",MONTH(A2),"")</f>
        <v>5</v>
      </c>
      <c r="H2" s="32" t="str">
        <f t="shared" ref="H2" si="3">IF(G2&gt;9,G2&amp;" ","0"&amp;G2&amp;"")</f>
        <v>05</v>
      </c>
      <c r="I2" s="32" t="str">
        <f t="shared" ref="I2" si="4">IF(F2&lt;&gt;"",F2&amp;" - "&amp;H2,"")</f>
        <v>2020 - 05</v>
      </c>
    </row>
    <row r="3" spans="1:9" x14ac:dyDescent="0.3">
      <c r="A3" s="21">
        <v>43983</v>
      </c>
      <c r="B3" s="41">
        <v>48141</v>
      </c>
      <c r="C3" s="22" t="s">
        <v>35</v>
      </c>
      <c r="D3" s="23"/>
      <c r="E3" s="39">
        <f t="shared" si="0"/>
        <v>0</v>
      </c>
      <c r="F3" s="32">
        <f t="shared" si="1"/>
        <v>2020</v>
      </c>
      <c r="G3" s="32">
        <f t="shared" si="2"/>
        <v>6</v>
      </c>
      <c r="H3" s="32" t="str">
        <f t="shared" ref="H3:H12" si="5">IF(G3&gt;9,G3&amp;" ","0"&amp;G3&amp;"")</f>
        <v>06</v>
      </c>
      <c r="I3" s="32" t="str">
        <f t="shared" ref="I3:I12" si="6">IF(F3&lt;&gt;"",F3&amp;" - "&amp;H3,"")</f>
        <v>2020 - 06</v>
      </c>
    </row>
    <row r="4" spans="1:9" x14ac:dyDescent="0.3">
      <c r="A4" s="21">
        <v>44013</v>
      </c>
      <c r="B4" s="41">
        <v>66332</v>
      </c>
      <c r="C4" s="22" t="s">
        <v>35</v>
      </c>
      <c r="D4" s="23"/>
      <c r="E4" s="39">
        <f t="shared" si="0"/>
        <v>0</v>
      </c>
      <c r="F4" s="32">
        <f t="shared" si="1"/>
        <v>2020</v>
      </c>
      <c r="G4" s="32">
        <f t="shared" si="2"/>
        <v>7</v>
      </c>
      <c r="H4" s="32" t="str">
        <f t="shared" si="5"/>
        <v>07</v>
      </c>
      <c r="I4" s="32" t="str">
        <f t="shared" si="6"/>
        <v>2020 - 07</v>
      </c>
    </row>
    <row r="5" spans="1:9" x14ac:dyDescent="0.3">
      <c r="A5" s="21">
        <v>44044</v>
      </c>
      <c r="B5" s="41">
        <v>84983</v>
      </c>
      <c r="C5" s="22" t="s">
        <v>35</v>
      </c>
      <c r="D5" s="23"/>
      <c r="E5" s="39">
        <f t="shared" si="0"/>
        <v>0</v>
      </c>
      <c r="F5" s="32">
        <f t="shared" si="1"/>
        <v>2020</v>
      </c>
      <c r="G5" s="32">
        <f t="shared" si="2"/>
        <v>8</v>
      </c>
      <c r="H5" s="32" t="str">
        <f t="shared" si="5"/>
        <v>08</v>
      </c>
      <c r="I5" s="32" t="str">
        <f t="shared" si="6"/>
        <v>2020 - 08</v>
      </c>
    </row>
    <row r="6" spans="1:9" x14ac:dyDescent="0.3">
      <c r="A6" s="21">
        <v>44075</v>
      </c>
      <c r="B6" s="41">
        <v>82754</v>
      </c>
      <c r="C6" s="22" t="s">
        <v>35</v>
      </c>
      <c r="D6" s="23"/>
      <c r="E6" s="39">
        <f t="shared" si="0"/>
        <v>0</v>
      </c>
      <c r="F6" s="32">
        <f t="shared" si="1"/>
        <v>2020</v>
      </c>
      <c r="G6" s="32">
        <f t="shared" si="2"/>
        <v>9</v>
      </c>
      <c r="H6" s="32" t="str">
        <f t="shared" si="5"/>
        <v>09</v>
      </c>
      <c r="I6" s="32" t="str">
        <f t="shared" si="6"/>
        <v>2020 - 09</v>
      </c>
    </row>
    <row r="7" spans="1:9" x14ac:dyDescent="0.3">
      <c r="A7" s="21">
        <v>44105</v>
      </c>
      <c r="B7" s="41">
        <v>68209</v>
      </c>
      <c r="C7" s="22" t="s">
        <v>35</v>
      </c>
      <c r="D7" s="23"/>
      <c r="E7" s="39">
        <f t="shared" si="0"/>
        <v>0</v>
      </c>
      <c r="F7" s="32">
        <f t="shared" si="1"/>
        <v>2020</v>
      </c>
      <c r="G7" s="32">
        <f t="shared" si="2"/>
        <v>10</v>
      </c>
      <c r="H7" s="32" t="str">
        <f t="shared" si="5"/>
        <v xml:space="preserve">10 </v>
      </c>
      <c r="I7" s="32" t="str">
        <f t="shared" si="6"/>
        <v xml:space="preserve">2020 - 10 </v>
      </c>
    </row>
    <row r="8" spans="1:9" x14ac:dyDescent="0.3">
      <c r="A8" s="21">
        <v>44136</v>
      </c>
      <c r="B8" s="41">
        <v>49393</v>
      </c>
      <c r="C8" s="22" t="s">
        <v>35</v>
      </c>
      <c r="D8" s="23"/>
      <c r="E8" s="39">
        <f t="shared" si="0"/>
        <v>0</v>
      </c>
      <c r="F8" s="32">
        <f t="shared" si="1"/>
        <v>2020</v>
      </c>
      <c r="G8" s="32">
        <f t="shared" si="2"/>
        <v>11</v>
      </c>
      <c r="H8" s="32" t="str">
        <f t="shared" si="5"/>
        <v xml:space="preserve">11 </v>
      </c>
      <c r="I8" s="32" t="str">
        <f t="shared" si="6"/>
        <v xml:space="preserve">2020 - 11 </v>
      </c>
    </row>
    <row r="9" spans="1:9" x14ac:dyDescent="0.3">
      <c r="A9" s="21">
        <v>44166</v>
      </c>
      <c r="B9" s="41">
        <v>40288</v>
      </c>
      <c r="C9" s="22" t="s">
        <v>35</v>
      </c>
      <c r="D9" s="23"/>
      <c r="E9" s="39">
        <f t="shared" si="0"/>
        <v>0</v>
      </c>
      <c r="F9" s="32">
        <f t="shared" si="1"/>
        <v>2020</v>
      </c>
      <c r="G9" s="32">
        <f t="shared" si="2"/>
        <v>12</v>
      </c>
      <c r="H9" s="32" t="str">
        <f t="shared" si="5"/>
        <v xml:space="preserve">12 </v>
      </c>
      <c r="I9" s="32" t="str">
        <f t="shared" si="6"/>
        <v xml:space="preserve">2020 - 12 </v>
      </c>
    </row>
    <row r="10" spans="1:9" x14ac:dyDescent="0.3">
      <c r="A10" s="21">
        <v>44197</v>
      </c>
      <c r="B10" s="41">
        <v>45478</v>
      </c>
      <c r="C10" s="22" t="s">
        <v>35</v>
      </c>
      <c r="D10" s="23"/>
      <c r="E10" s="39">
        <f t="shared" si="0"/>
        <v>0</v>
      </c>
      <c r="F10" s="32">
        <f t="shared" si="1"/>
        <v>2021</v>
      </c>
      <c r="G10" s="32">
        <f t="shared" si="2"/>
        <v>1</v>
      </c>
      <c r="H10" s="32" t="str">
        <f t="shared" si="5"/>
        <v>01</v>
      </c>
      <c r="I10" s="32" t="str">
        <f t="shared" si="6"/>
        <v>2021 - 01</v>
      </c>
    </row>
    <row r="11" spans="1:9" x14ac:dyDescent="0.3">
      <c r="A11" s="21">
        <v>44228</v>
      </c>
      <c r="B11" s="41">
        <v>51825</v>
      </c>
      <c r="C11" s="22" t="s">
        <v>35</v>
      </c>
      <c r="D11" s="23"/>
      <c r="E11" s="39">
        <f t="shared" si="0"/>
        <v>0</v>
      </c>
      <c r="F11" s="32">
        <f t="shared" si="1"/>
        <v>2021</v>
      </c>
      <c r="G11" s="32">
        <f t="shared" si="2"/>
        <v>2</v>
      </c>
      <c r="H11" s="32" t="str">
        <f t="shared" si="5"/>
        <v>02</v>
      </c>
      <c r="I11" s="32" t="str">
        <f t="shared" si="6"/>
        <v>2021 - 02</v>
      </c>
    </row>
    <row r="12" spans="1:9" x14ac:dyDescent="0.3">
      <c r="A12" s="21">
        <v>44256</v>
      </c>
      <c r="B12" s="41">
        <v>51390</v>
      </c>
      <c r="C12" s="22" t="s">
        <v>35</v>
      </c>
      <c r="D12" s="23"/>
      <c r="E12" s="39">
        <f t="shared" si="0"/>
        <v>0</v>
      </c>
      <c r="F12" s="32">
        <f t="shared" si="1"/>
        <v>2021</v>
      </c>
      <c r="G12" s="32">
        <f t="shared" si="2"/>
        <v>3</v>
      </c>
      <c r="H12" s="32" t="str">
        <f t="shared" si="5"/>
        <v>03</v>
      </c>
      <c r="I12" s="32" t="str">
        <f t="shared" si="6"/>
        <v>2021 - 03</v>
      </c>
    </row>
    <row r="13" spans="1:9" x14ac:dyDescent="0.3">
      <c r="A13" s="21">
        <v>44287</v>
      </c>
      <c r="B13" s="41">
        <v>43015</v>
      </c>
      <c r="C13" s="22" t="s">
        <v>35</v>
      </c>
      <c r="D13" s="23"/>
      <c r="E13" s="39">
        <f t="shared" ref="E13" si="7">IF(B13&gt;0,D13/B13,"")</f>
        <v>0</v>
      </c>
      <c r="F13" s="32">
        <f t="shared" ref="F13" si="8">IF(A13&lt;&gt;"",YEAR(A13),"")</f>
        <v>2021</v>
      </c>
      <c r="G13" s="32">
        <f t="shared" ref="G13" si="9">IF(A13&lt;&gt;"",MONTH(A13),"")</f>
        <v>4</v>
      </c>
      <c r="H13" s="32" t="str">
        <f t="shared" ref="H13" si="10">IF(G13&gt;9,G13&amp;" ","0"&amp;G13&amp;"")</f>
        <v>04</v>
      </c>
      <c r="I13" s="32" t="str">
        <f t="shared" ref="I13" si="11">IF(F13&lt;&gt;"",F13&amp;" - "&amp;H13,"")</f>
        <v>2021 - 04</v>
      </c>
    </row>
    <row r="14" spans="1:9" x14ac:dyDescent="0.3">
      <c r="A14" s="21">
        <v>44317</v>
      </c>
      <c r="B14" s="41">
        <v>54702</v>
      </c>
      <c r="C14" s="22" t="s">
        <v>35</v>
      </c>
      <c r="D14" s="23">
        <v>2635.84</v>
      </c>
      <c r="E14" s="39">
        <f t="shared" ref="E14:E77" si="12">IF(B14&gt;0,D14/B14,"")</f>
        <v>4.8185441117326609E-2</v>
      </c>
      <c r="F14" s="32">
        <f t="shared" ref="F14:F77" si="13">IF(A14&lt;&gt;"",YEAR(A14),"")</f>
        <v>2021</v>
      </c>
      <c r="G14" s="32">
        <f t="shared" ref="G14:G77" si="14">IF(A14&lt;&gt;"",MONTH(A14),"")</f>
        <v>5</v>
      </c>
      <c r="H14" s="32" t="str">
        <f t="shared" ref="H14:H77" si="15">IF(G14&gt;9,G14&amp;" ","0"&amp;G14&amp;"")</f>
        <v>05</v>
      </c>
      <c r="I14" s="32" t="str">
        <f t="shared" ref="I14:I77" si="16">IF(F14&lt;&gt;"",F14&amp;" - "&amp;H14,"")</f>
        <v>2021 - 05</v>
      </c>
    </row>
    <row r="15" spans="1:9" x14ac:dyDescent="0.3">
      <c r="A15" s="21">
        <v>44348</v>
      </c>
      <c r="B15" s="41">
        <v>69972</v>
      </c>
      <c r="C15" s="22" t="s">
        <v>35</v>
      </c>
      <c r="D15" s="23">
        <v>3261.91</v>
      </c>
      <c r="E15" s="39">
        <f t="shared" si="12"/>
        <v>4.6617361230206364E-2</v>
      </c>
      <c r="F15" s="32">
        <f t="shared" si="13"/>
        <v>2021</v>
      </c>
      <c r="G15" s="32">
        <f t="shared" si="14"/>
        <v>6</v>
      </c>
      <c r="H15" s="32" t="str">
        <f t="shared" si="15"/>
        <v>06</v>
      </c>
      <c r="I15" s="32" t="str">
        <f t="shared" si="16"/>
        <v>2021 - 06</v>
      </c>
    </row>
    <row r="16" spans="1:9" x14ac:dyDescent="0.3">
      <c r="A16" s="21">
        <v>44378</v>
      </c>
      <c r="B16" s="41">
        <v>87770</v>
      </c>
      <c r="C16" s="22" t="s">
        <v>35</v>
      </c>
      <c r="D16" s="23">
        <v>3991.23</v>
      </c>
      <c r="E16" s="39">
        <f t="shared" si="12"/>
        <v>4.5473738179332347E-2</v>
      </c>
      <c r="F16" s="32">
        <f t="shared" si="13"/>
        <v>2021</v>
      </c>
      <c r="G16" s="32">
        <f t="shared" si="14"/>
        <v>7</v>
      </c>
      <c r="H16" s="32" t="str">
        <f t="shared" si="15"/>
        <v>07</v>
      </c>
      <c r="I16" s="32" t="str">
        <f t="shared" si="16"/>
        <v>2021 - 07</v>
      </c>
    </row>
    <row r="17" spans="1:9" x14ac:dyDescent="0.3">
      <c r="A17" s="21">
        <v>44409</v>
      </c>
      <c r="B17" s="41">
        <v>98868</v>
      </c>
      <c r="C17" s="22" t="s">
        <v>35</v>
      </c>
      <c r="D17" s="23">
        <v>4446.25</v>
      </c>
      <c r="E17" s="39">
        <f t="shared" si="12"/>
        <v>4.4971578265970792E-2</v>
      </c>
      <c r="F17" s="32">
        <f t="shared" si="13"/>
        <v>2021</v>
      </c>
      <c r="G17" s="32">
        <f t="shared" si="14"/>
        <v>8</v>
      </c>
      <c r="H17" s="32" t="str">
        <f t="shared" si="15"/>
        <v>08</v>
      </c>
      <c r="I17" s="32" t="str">
        <f t="shared" si="16"/>
        <v>2021 - 08</v>
      </c>
    </row>
    <row r="18" spans="1:9" x14ac:dyDescent="0.3">
      <c r="A18" s="21">
        <v>44440</v>
      </c>
      <c r="B18" s="41">
        <v>87775</v>
      </c>
      <c r="C18" s="22" t="s">
        <v>35</v>
      </c>
      <c r="D18" s="23">
        <v>3991.43</v>
      </c>
      <c r="E18" s="39">
        <f t="shared" si="12"/>
        <v>4.5473426374252349E-2</v>
      </c>
      <c r="F18" s="32">
        <f t="shared" si="13"/>
        <v>2021</v>
      </c>
      <c r="G18" s="32">
        <f t="shared" si="14"/>
        <v>9</v>
      </c>
      <c r="H18" s="32" t="str">
        <f t="shared" si="15"/>
        <v>09</v>
      </c>
      <c r="I18" s="32" t="str">
        <f t="shared" si="16"/>
        <v>2021 - 09</v>
      </c>
    </row>
    <row r="19" spans="1:9" x14ac:dyDescent="0.3">
      <c r="A19" s="21">
        <v>44470</v>
      </c>
      <c r="B19" s="41">
        <v>71235</v>
      </c>
      <c r="C19" s="22" t="s">
        <v>35</v>
      </c>
      <c r="D19" s="23">
        <v>3313.29</v>
      </c>
      <c r="E19" s="39">
        <f t="shared" si="12"/>
        <v>4.651210781217098E-2</v>
      </c>
      <c r="F19" s="32">
        <f t="shared" si="13"/>
        <v>2021</v>
      </c>
      <c r="G19" s="32">
        <f t="shared" si="14"/>
        <v>10</v>
      </c>
      <c r="H19" s="32" t="str">
        <f t="shared" si="15"/>
        <v xml:space="preserve">10 </v>
      </c>
      <c r="I19" s="32" t="str">
        <f t="shared" si="16"/>
        <v xml:space="preserve">2021 - 10 </v>
      </c>
    </row>
    <row r="20" spans="1:9" x14ac:dyDescent="0.3">
      <c r="A20" s="21">
        <v>44501</v>
      </c>
      <c r="B20" s="41">
        <v>110385</v>
      </c>
      <c r="C20" s="22" t="s">
        <v>35</v>
      </c>
      <c r="D20" s="23">
        <v>4918.45</v>
      </c>
      <c r="E20" s="39">
        <f t="shared" si="12"/>
        <v>4.4557231507904152E-2</v>
      </c>
      <c r="F20" s="32">
        <f t="shared" si="13"/>
        <v>2021</v>
      </c>
      <c r="G20" s="32">
        <f t="shared" si="14"/>
        <v>11</v>
      </c>
      <c r="H20" s="32" t="str">
        <f t="shared" si="15"/>
        <v xml:space="preserve">11 </v>
      </c>
      <c r="I20" s="32" t="str">
        <f t="shared" si="16"/>
        <v xml:space="preserve">2021 - 11 </v>
      </c>
    </row>
    <row r="21" spans="1:9" x14ac:dyDescent="0.3">
      <c r="A21" s="21">
        <v>44531</v>
      </c>
      <c r="B21" s="41">
        <v>102091</v>
      </c>
      <c r="C21" s="22" t="s">
        <v>4</v>
      </c>
      <c r="D21" s="23">
        <v>4578.3900000000003</v>
      </c>
      <c r="E21" s="39">
        <f t="shared" si="12"/>
        <v>4.484616665523896E-2</v>
      </c>
      <c r="F21" s="32">
        <f t="shared" si="13"/>
        <v>2021</v>
      </c>
      <c r="G21" s="32">
        <f t="shared" si="14"/>
        <v>12</v>
      </c>
      <c r="H21" s="32" t="str">
        <f t="shared" si="15"/>
        <v xml:space="preserve">12 </v>
      </c>
      <c r="I21" s="32" t="str">
        <f t="shared" si="16"/>
        <v xml:space="preserve">2021 - 12 </v>
      </c>
    </row>
    <row r="22" spans="1:9" x14ac:dyDescent="0.3">
      <c r="A22" s="21">
        <v>44562</v>
      </c>
      <c r="B22" s="41">
        <v>64307</v>
      </c>
      <c r="C22" s="22" t="s">
        <v>35</v>
      </c>
      <c r="D22" s="23">
        <v>1649.88</v>
      </c>
      <c r="E22" s="39">
        <f t="shared" si="12"/>
        <v>2.5656304912373459E-2</v>
      </c>
      <c r="F22" s="32">
        <f t="shared" si="13"/>
        <v>2022</v>
      </c>
      <c r="G22" s="32">
        <f t="shared" si="14"/>
        <v>1</v>
      </c>
      <c r="H22" s="32" t="str">
        <f t="shared" si="15"/>
        <v>01</v>
      </c>
      <c r="I22" s="32" t="str">
        <f t="shared" si="16"/>
        <v>2022 - 01</v>
      </c>
    </row>
    <row r="23" spans="1:9" x14ac:dyDescent="0.3">
      <c r="A23" s="21">
        <v>44593</v>
      </c>
      <c r="B23" s="41">
        <v>67081</v>
      </c>
      <c r="C23" s="22" t="s">
        <v>35</v>
      </c>
      <c r="D23" s="23">
        <v>6087.31</v>
      </c>
      <c r="E23" s="39">
        <f t="shared" si="12"/>
        <v>9.0745665687750637E-2</v>
      </c>
      <c r="F23" s="32">
        <f t="shared" si="13"/>
        <v>2022</v>
      </c>
      <c r="G23" s="32">
        <f t="shared" si="14"/>
        <v>2</v>
      </c>
      <c r="H23" s="32" t="str">
        <f t="shared" si="15"/>
        <v>02</v>
      </c>
      <c r="I23" s="32" t="str">
        <f t="shared" si="16"/>
        <v>2022 - 02</v>
      </c>
    </row>
    <row r="24" spans="1:9" x14ac:dyDescent="0.3">
      <c r="A24" s="21">
        <v>44621</v>
      </c>
      <c r="B24" s="41">
        <v>65218</v>
      </c>
      <c r="C24" s="22" t="s">
        <v>35</v>
      </c>
      <c r="D24" s="23">
        <v>6128.06</v>
      </c>
      <c r="E24" s="39">
        <f t="shared" si="12"/>
        <v>9.3962709681376308E-2</v>
      </c>
      <c r="F24" s="32">
        <f t="shared" si="13"/>
        <v>2022</v>
      </c>
      <c r="G24" s="32">
        <f t="shared" si="14"/>
        <v>3</v>
      </c>
      <c r="H24" s="32" t="str">
        <f t="shared" si="15"/>
        <v>03</v>
      </c>
      <c r="I24" s="32" t="str">
        <f t="shared" si="16"/>
        <v>2022 - 03</v>
      </c>
    </row>
    <row r="25" spans="1:9" x14ac:dyDescent="0.3">
      <c r="A25" s="21">
        <v>44652</v>
      </c>
      <c r="B25" s="41">
        <v>79473</v>
      </c>
      <c r="C25" s="22" t="s">
        <v>35</v>
      </c>
      <c r="D25" s="23">
        <v>7377.38</v>
      </c>
      <c r="E25" s="39">
        <f t="shared" si="12"/>
        <v>9.2828759452895954E-2</v>
      </c>
      <c r="F25" s="32">
        <f t="shared" si="13"/>
        <v>2022</v>
      </c>
      <c r="G25" s="32">
        <f t="shared" si="14"/>
        <v>4</v>
      </c>
      <c r="H25" s="32" t="str">
        <f t="shared" si="15"/>
        <v>04</v>
      </c>
      <c r="I25" s="32" t="str">
        <f t="shared" si="16"/>
        <v>2022 - 04</v>
      </c>
    </row>
    <row r="26" spans="1:9" x14ac:dyDescent="0.3">
      <c r="A26" s="21">
        <v>44682</v>
      </c>
      <c r="B26" s="41">
        <v>86177</v>
      </c>
      <c r="C26" s="22" t="s">
        <v>35</v>
      </c>
      <c r="D26" s="23">
        <v>7964.92</v>
      </c>
      <c r="E26" s="39">
        <f t="shared" si="12"/>
        <v>9.2425125033361574E-2</v>
      </c>
      <c r="F26" s="32">
        <f t="shared" si="13"/>
        <v>2022</v>
      </c>
      <c r="G26" s="32">
        <f t="shared" si="14"/>
        <v>5</v>
      </c>
      <c r="H26" s="32" t="str">
        <f t="shared" si="15"/>
        <v>05</v>
      </c>
      <c r="I26" s="32" t="str">
        <f t="shared" si="16"/>
        <v>2022 - 05</v>
      </c>
    </row>
    <row r="27" spans="1:9" x14ac:dyDescent="0.3">
      <c r="A27" s="21">
        <v>44713</v>
      </c>
      <c r="B27" s="41">
        <v>98227</v>
      </c>
      <c r="C27" s="22" t="s">
        <v>35</v>
      </c>
      <c r="D27" s="23">
        <v>9020.9699999999993</v>
      </c>
      <c r="E27" s="39">
        <f t="shared" si="12"/>
        <v>9.1837987518706657E-2</v>
      </c>
      <c r="F27" s="32">
        <f t="shared" si="13"/>
        <v>2022</v>
      </c>
      <c r="G27" s="32">
        <f t="shared" si="14"/>
        <v>6</v>
      </c>
      <c r="H27" s="32" t="str">
        <f t="shared" si="15"/>
        <v>06</v>
      </c>
      <c r="I27" s="32" t="str">
        <f t="shared" si="16"/>
        <v>2022 - 06</v>
      </c>
    </row>
    <row r="28" spans="1:9" x14ac:dyDescent="0.3">
      <c r="A28" s="21"/>
      <c r="B28" s="41"/>
      <c r="C28" s="22"/>
      <c r="D28" s="23"/>
      <c r="E28" s="39" t="str">
        <f t="shared" si="12"/>
        <v/>
      </c>
      <c r="F28" s="32" t="str">
        <f t="shared" si="13"/>
        <v/>
      </c>
      <c r="G28" s="32" t="str">
        <f t="shared" si="14"/>
        <v/>
      </c>
      <c r="H28" s="32" t="str">
        <f t="shared" si="15"/>
        <v xml:space="preserve"> </v>
      </c>
      <c r="I28" s="32" t="str">
        <f t="shared" si="16"/>
        <v/>
      </c>
    </row>
    <row r="29" spans="1:9" x14ac:dyDescent="0.3">
      <c r="A29" s="21"/>
      <c r="B29" s="41"/>
      <c r="C29" s="22"/>
      <c r="D29" s="23"/>
      <c r="E29" s="39" t="str">
        <f t="shared" si="12"/>
        <v/>
      </c>
      <c r="F29" s="32" t="str">
        <f t="shared" si="13"/>
        <v/>
      </c>
      <c r="G29" s="32" t="str">
        <f t="shared" si="14"/>
        <v/>
      </c>
      <c r="H29" s="32" t="str">
        <f t="shared" si="15"/>
        <v xml:space="preserve"> </v>
      </c>
      <c r="I29" s="32" t="str">
        <f t="shared" si="16"/>
        <v/>
      </c>
    </row>
    <row r="30" spans="1:9" x14ac:dyDescent="0.3">
      <c r="A30" s="21"/>
      <c r="B30" s="41"/>
      <c r="C30" s="22"/>
      <c r="D30" s="23"/>
      <c r="E30" s="39" t="str">
        <f t="shared" si="12"/>
        <v/>
      </c>
      <c r="F30" s="32" t="str">
        <f t="shared" si="13"/>
        <v/>
      </c>
      <c r="G30" s="32" t="str">
        <f t="shared" si="14"/>
        <v/>
      </c>
      <c r="H30" s="32" t="str">
        <f t="shared" si="15"/>
        <v xml:space="preserve"> </v>
      </c>
      <c r="I30" s="32" t="str">
        <f t="shared" si="16"/>
        <v/>
      </c>
    </row>
    <row r="31" spans="1:9" x14ac:dyDescent="0.3">
      <c r="A31" s="21"/>
      <c r="B31" s="41"/>
      <c r="C31" s="22"/>
      <c r="D31" s="23"/>
      <c r="E31" s="39" t="str">
        <f t="shared" si="12"/>
        <v/>
      </c>
      <c r="F31" s="32" t="str">
        <f t="shared" si="13"/>
        <v/>
      </c>
      <c r="G31" s="32" t="str">
        <f t="shared" si="14"/>
        <v/>
      </c>
      <c r="H31" s="32" t="str">
        <f t="shared" si="15"/>
        <v xml:space="preserve"> </v>
      </c>
      <c r="I31" s="32" t="str">
        <f t="shared" si="16"/>
        <v/>
      </c>
    </row>
    <row r="32" spans="1:9" x14ac:dyDescent="0.3">
      <c r="A32" s="21"/>
      <c r="B32" s="41"/>
      <c r="C32" s="22"/>
      <c r="D32" s="23"/>
      <c r="E32" s="39" t="str">
        <f t="shared" si="12"/>
        <v/>
      </c>
      <c r="F32" s="32" t="str">
        <f t="shared" si="13"/>
        <v/>
      </c>
      <c r="G32" s="32" t="str">
        <f t="shared" si="14"/>
        <v/>
      </c>
      <c r="H32" s="32" t="str">
        <f t="shared" si="15"/>
        <v xml:space="preserve"> </v>
      </c>
      <c r="I32" s="32" t="str">
        <f t="shared" si="16"/>
        <v/>
      </c>
    </row>
    <row r="33" spans="1:9" x14ac:dyDescent="0.3">
      <c r="A33" s="21"/>
      <c r="B33" s="41"/>
      <c r="C33" s="22"/>
      <c r="D33" s="23"/>
      <c r="E33" s="39" t="str">
        <f t="shared" si="12"/>
        <v/>
      </c>
      <c r="F33" s="32" t="str">
        <f t="shared" si="13"/>
        <v/>
      </c>
      <c r="G33" s="32" t="str">
        <f t="shared" si="14"/>
        <v/>
      </c>
      <c r="H33" s="32" t="str">
        <f t="shared" si="15"/>
        <v xml:space="preserve"> </v>
      </c>
      <c r="I33" s="32" t="str">
        <f t="shared" si="16"/>
        <v/>
      </c>
    </row>
    <row r="34" spans="1:9" x14ac:dyDescent="0.3">
      <c r="A34" s="21"/>
      <c r="B34" s="41"/>
      <c r="C34" s="22"/>
      <c r="D34" s="23"/>
      <c r="E34" s="39" t="str">
        <f t="shared" si="12"/>
        <v/>
      </c>
      <c r="F34" s="32" t="str">
        <f t="shared" si="13"/>
        <v/>
      </c>
      <c r="G34" s="32" t="str">
        <f t="shared" si="14"/>
        <v/>
      </c>
      <c r="H34" s="32" t="str">
        <f t="shared" si="15"/>
        <v xml:space="preserve"> </v>
      </c>
      <c r="I34" s="32" t="str">
        <f t="shared" si="16"/>
        <v/>
      </c>
    </row>
    <row r="35" spans="1:9" x14ac:dyDescent="0.3">
      <c r="A35" s="21"/>
      <c r="B35" s="41"/>
      <c r="C35" s="22"/>
      <c r="D35" s="23"/>
      <c r="E35" s="39" t="str">
        <f t="shared" si="12"/>
        <v/>
      </c>
      <c r="F35" s="32" t="str">
        <f t="shared" si="13"/>
        <v/>
      </c>
      <c r="G35" s="32" t="str">
        <f t="shared" si="14"/>
        <v/>
      </c>
      <c r="H35" s="32" t="str">
        <f t="shared" si="15"/>
        <v xml:space="preserve"> </v>
      </c>
      <c r="I35" s="32" t="str">
        <f t="shared" si="16"/>
        <v/>
      </c>
    </row>
    <row r="36" spans="1:9" x14ac:dyDescent="0.3">
      <c r="A36" s="21"/>
      <c r="B36" s="41"/>
      <c r="C36" s="22"/>
      <c r="D36" s="23"/>
      <c r="E36" s="39" t="str">
        <f t="shared" si="12"/>
        <v/>
      </c>
      <c r="F36" s="32" t="str">
        <f t="shared" si="13"/>
        <v/>
      </c>
      <c r="G36" s="32" t="str">
        <f t="shared" si="14"/>
        <v/>
      </c>
      <c r="H36" s="32" t="str">
        <f t="shared" si="15"/>
        <v xml:space="preserve"> </v>
      </c>
      <c r="I36" s="32" t="str">
        <f t="shared" si="16"/>
        <v/>
      </c>
    </row>
    <row r="37" spans="1:9" x14ac:dyDescent="0.3">
      <c r="A37" s="21"/>
      <c r="B37" s="41"/>
      <c r="C37" s="22"/>
      <c r="D37" s="23"/>
      <c r="E37" s="39" t="str">
        <f t="shared" si="12"/>
        <v/>
      </c>
      <c r="F37" s="32" t="str">
        <f t="shared" si="13"/>
        <v/>
      </c>
      <c r="G37" s="32" t="str">
        <f t="shared" si="14"/>
        <v/>
      </c>
      <c r="H37" s="32" t="str">
        <f t="shared" si="15"/>
        <v xml:space="preserve"> </v>
      </c>
      <c r="I37" s="32" t="str">
        <f t="shared" si="16"/>
        <v/>
      </c>
    </row>
    <row r="38" spans="1:9" x14ac:dyDescent="0.3">
      <c r="A38" s="21"/>
      <c r="B38" s="41"/>
      <c r="C38" s="22"/>
      <c r="D38" s="23"/>
      <c r="E38" s="39" t="str">
        <f t="shared" si="12"/>
        <v/>
      </c>
      <c r="F38" s="32" t="str">
        <f t="shared" si="13"/>
        <v/>
      </c>
      <c r="G38" s="32" t="str">
        <f t="shared" si="14"/>
        <v/>
      </c>
      <c r="H38" s="32" t="str">
        <f t="shared" si="15"/>
        <v xml:space="preserve"> </v>
      </c>
      <c r="I38" s="32" t="str">
        <f t="shared" si="16"/>
        <v/>
      </c>
    </row>
    <row r="39" spans="1:9" x14ac:dyDescent="0.3">
      <c r="A39" s="21"/>
      <c r="B39" s="41"/>
      <c r="C39" s="22"/>
      <c r="D39" s="23"/>
      <c r="E39" s="39" t="str">
        <f t="shared" si="12"/>
        <v/>
      </c>
      <c r="F39" s="32" t="str">
        <f t="shared" si="13"/>
        <v/>
      </c>
      <c r="G39" s="32" t="str">
        <f t="shared" si="14"/>
        <v/>
      </c>
      <c r="H39" s="32" t="str">
        <f t="shared" si="15"/>
        <v xml:space="preserve"> </v>
      </c>
      <c r="I39" s="32" t="str">
        <f t="shared" si="16"/>
        <v/>
      </c>
    </row>
    <row r="40" spans="1:9" x14ac:dyDescent="0.3">
      <c r="A40" s="21"/>
      <c r="B40" s="41"/>
      <c r="C40" s="22"/>
      <c r="D40" s="23"/>
      <c r="E40" s="39" t="str">
        <f t="shared" si="12"/>
        <v/>
      </c>
      <c r="F40" s="32" t="str">
        <f t="shared" si="13"/>
        <v/>
      </c>
      <c r="G40" s="32" t="str">
        <f t="shared" si="14"/>
        <v/>
      </c>
      <c r="H40" s="32" t="str">
        <f t="shared" si="15"/>
        <v xml:space="preserve"> </v>
      </c>
      <c r="I40" s="32" t="str">
        <f t="shared" si="16"/>
        <v/>
      </c>
    </row>
    <row r="41" spans="1:9" x14ac:dyDescent="0.3">
      <c r="A41" s="21"/>
      <c r="B41" s="41"/>
      <c r="C41" s="22"/>
      <c r="D41" s="23"/>
      <c r="E41" s="39" t="str">
        <f t="shared" si="12"/>
        <v/>
      </c>
      <c r="F41" s="32" t="str">
        <f t="shared" si="13"/>
        <v/>
      </c>
      <c r="G41" s="32" t="str">
        <f t="shared" si="14"/>
        <v/>
      </c>
      <c r="H41" s="32" t="str">
        <f t="shared" si="15"/>
        <v xml:space="preserve"> </v>
      </c>
      <c r="I41" s="32" t="str">
        <f t="shared" si="16"/>
        <v/>
      </c>
    </row>
    <row r="42" spans="1:9" x14ac:dyDescent="0.3">
      <c r="A42" s="21"/>
      <c r="B42" s="41"/>
      <c r="C42" s="22"/>
      <c r="D42" s="23"/>
      <c r="E42" s="39" t="str">
        <f t="shared" si="12"/>
        <v/>
      </c>
      <c r="F42" s="32" t="str">
        <f t="shared" si="13"/>
        <v/>
      </c>
      <c r="G42" s="32" t="str">
        <f t="shared" si="14"/>
        <v/>
      </c>
      <c r="H42" s="32" t="str">
        <f t="shared" si="15"/>
        <v xml:space="preserve"> </v>
      </c>
      <c r="I42" s="32" t="str">
        <f t="shared" si="16"/>
        <v/>
      </c>
    </row>
    <row r="43" spans="1:9" x14ac:dyDescent="0.3">
      <c r="A43" s="21"/>
      <c r="B43" s="41"/>
      <c r="C43" s="22"/>
      <c r="D43" s="23"/>
      <c r="E43" s="39" t="str">
        <f t="shared" si="12"/>
        <v/>
      </c>
      <c r="F43" s="32" t="str">
        <f t="shared" si="13"/>
        <v/>
      </c>
      <c r="G43" s="32" t="str">
        <f t="shared" si="14"/>
        <v/>
      </c>
      <c r="H43" s="32" t="str">
        <f t="shared" si="15"/>
        <v xml:space="preserve"> </v>
      </c>
      <c r="I43" s="32" t="str">
        <f t="shared" si="16"/>
        <v/>
      </c>
    </row>
    <row r="44" spans="1:9" x14ac:dyDescent="0.3">
      <c r="A44" s="21"/>
      <c r="B44" s="41"/>
      <c r="C44" s="22"/>
      <c r="D44" s="23"/>
      <c r="E44" s="39" t="str">
        <f t="shared" si="12"/>
        <v/>
      </c>
      <c r="F44" s="32" t="str">
        <f t="shared" si="13"/>
        <v/>
      </c>
      <c r="G44" s="32" t="str">
        <f t="shared" si="14"/>
        <v/>
      </c>
      <c r="H44" s="32" t="str">
        <f t="shared" si="15"/>
        <v xml:space="preserve"> </v>
      </c>
      <c r="I44" s="32" t="str">
        <f t="shared" si="16"/>
        <v/>
      </c>
    </row>
    <row r="45" spans="1:9" x14ac:dyDescent="0.3">
      <c r="A45" s="21"/>
      <c r="B45" s="41"/>
      <c r="C45" s="22"/>
      <c r="D45" s="23"/>
      <c r="E45" s="39" t="str">
        <f t="shared" si="12"/>
        <v/>
      </c>
      <c r="F45" s="32" t="str">
        <f t="shared" si="13"/>
        <v/>
      </c>
      <c r="G45" s="32" t="str">
        <f t="shared" si="14"/>
        <v/>
      </c>
      <c r="H45" s="32" t="str">
        <f t="shared" si="15"/>
        <v xml:space="preserve"> </v>
      </c>
      <c r="I45" s="32" t="str">
        <f t="shared" si="16"/>
        <v/>
      </c>
    </row>
    <row r="46" spans="1:9" x14ac:dyDescent="0.3">
      <c r="A46" s="21"/>
      <c r="B46" s="41"/>
      <c r="C46" s="22"/>
      <c r="D46" s="23"/>
      <c r="E46" s="39" t="str">
        <f t="shared" si="12"/>
        <v/>
      </c>
      <c r="F46" s="32" t="str">
        <f t="shared" si="13"/>
        <v/>
      </c>
      <c r="G46" s="32" t="str">
        <f t="shared" si="14"/>
        <v/>
      </c>
      <c r="H46" s="32" t="str">
        <f t="shared" si="15"/>
        <v xml:space="preserve"> </v>
      </c>
      <c r="I46" s="32" t="str">
        <f t="shared" si="16"/>
        <v/>
      </c>
    </row>
    <row r="47" spans="1:9" x14ac:dyDescent="0.3">
      <c r="A47" s="21"/>
      <c r="B47" s="41"/>
      <c r="C47" s="22"/>
      <c r="D47" s="23"/>
      <c r="E47" s="39" t="str">
        <f t="shared" si="12"/>
        <v/>
      </c>
      <c r="F47" s="32" t="str">
        <f t="shared" si="13"/>
        <v/>
      </c>
      <c r="G47" s="32" t="str">
        <f t="shared" si="14"/>
        <v/>
      </c>
      <c r="H47" s="32" t="str">
        <f t="shared" si="15"/>
        <v xml:space="preserve"> </v>
      </c>
      <c r="I47" s="32" t="str">
        <f t="shared" si="16"/>
        <v/>
      </c>
    </row>
    <row r="48" spans="1:9" x14ac:dyDescent="0.3">
      <c r="A48" s="21"/>
      <c r="B48" s="41"/>
      <c r="C48" s="22"/>
      <c r="D48" s="23"/>
      <c r="E48" s="39" t="str">
        <f t="shared" si="12"/>
        <v/>
      </c>
      <c r="F48" s="32" t="str">
        <f t="shared" si="13"/>
        <v/>
      </c>
      <c r="G48" s="32" t="str">
        <f t="shared" si="14"/>
        <v/>
      </c>
      <c r="H48" s="32" t="str">
        <f t="shared" si="15"/>
        <v xml:space="preserve"> </v>
      </c>
      <c r="I48" s="32" t="str">
        <f t="shared" si="16"/>
        <v/>
      </c>
    </row>
    <row r="49" spans="1:9" x14ac:dyDescent="0.3">
      <c r="A49" s="21"/>
      <c r="B49" s="41"/>
      <c r="C49" s="22"/>
      <c r="D49" s="23"/>
      <c r="E49" s="39" t="str">
        <f t="shared" si="12"/>
        <v/>
      </c>
      <c r="F49" s="32" t="str">
        <f t="shared" si="13"/>
        <v/>
      </c>
      <c r="G49" s="32" t="str">
        <f t="shared" si="14"/>
        <v/>
      </c>
      <c r="H49" s="32" t="str">
        <f t="shared" si="15"/>
        <v xml:space="preserve"> </v>
      </c>
      <c r="I49" s="32" t="str">
        <f t="shared" si="16"/>
        <v/>
      </c>
    </row>
    <row r="50" spans="1:9" x14ac:dyDescent="0.3">
      <c r="A50" s="21"/>
      <c r="B50" s="41"/>
      <c r="C50" s="22"/>
      <c r="D50" s="23"/>
      <c r="E50" s="39" t="str">
        <f t="shared" si="12"/>
        <v/>
      </c>
      <c r="F50" s="32" t="str">
        <f t="shared" si="13"/>
        <v/>
      </c>
      <c r="G50" s="32" t="str">
        <f t="shared" si="14"/>
        <v/>
      </c>
      <c r="H50" s="32" t="str">
        <f t="shared" si="15"/>
        <v xml:space="preserve"> </v>
      </c>
      <c r="I50" s="32" t="str">
        <f t="shared" si="16"/>
        <v/>
      </c>
    </row>
    <row r="51" spans="1:9" x14ac:dyDescent="0.3">
      <c r="A51" s="21"/>
      <c r="B51" s="41"/>
      <c r="C51" s="22"/>
      <c r="D51" s="23"/>
      <c r="E51" s="39" t="str">
        <f t="shared" si="12"/>
        <v/>
      </c>
      <c r="F51" s="32" t="str">
        <f t="shared" si="13"/>
        <v/>
      </c>
      <c r="G51" s="32" t="str">
        <f t="shared" si="14"/>
        <v/>
      </c>
      <c r="H51" s="32" t="str">
        <f t="shared" si="15"/>
        <v xml:space="preserve"> </v>
      </c>
      <c r="I51" s="32" t="str">
        <f t="shared" si="16"/>
        <v/>
      </c>
    </row>
    <row r="52" spans="1:9" x14ac:dyDescent="0.3">
      <c r="A52" s="21"/>
      <c r="B52" s="41"/>
      <c r="C52" s="22"/>
      <c r="D52" s="23"/>
      <c r="E52" s="39" t="str">
        <f t="shared" si="12"/>
        <v/>
      </c>
      <c r="F52" s="32" t="str">
        <f t="shared" si="13"/>
        <v/>
      </c>
      <c r="G52" s="32" t="str">
        <f t="shared" si="14"/>
        <v/>
      </c>
      <c r="H52" s="32" t="str">
        <f t="shared" si="15"/>
        <v xml:space="preserve"> </v>
      </c>
      <c r="I52" s="32" t="str">
        <f t="shared" si="16"/>
        <v/>
      </c>
    </row>
    <row r="53" spans="1:9" x14ac:dyDescent="0.3">
      <c r="A53" s="21"/>
      <c r="B53" s="41"/>
      <c r="C53" s="22"/>
      <c r="D53" s="23"/>
      <c r="E53" s="39" t="str">
        <f t="shared" si="12"/>
        <v/>
      </c>
      <c r="F53" s="32" t="str">
        <f t="shared" si="13"/>
        <v/>
      </c>
      <c r="G53" s="32" t="str">
        <f t="shared" si="14"/>
        <v/>
      </c>
      <c r="H53" s="32" t="str">
        <f t="shared" si="15"/>
        <v xml:space="preserve"> </v>
      </c>
      <c r="I53" s="32" t="str">
        <f t="shared" si="16"/>
        <v/>
      </c>
    </row>
    <row r="54" spans="1:9" x14ac:dyDescent="0.3">
      <c r="A54" s="21"/>
      <c r="B54" s="41"/>
      <c r="C54" s="22"/>
      <c r="D54" s="23"/>
      <c r="E54" s="39" t="str">
        <f t="shared" si="12"/>
        <v/>
      </c>
      <c r="F54" s="32" t="str">
        <f t="shared" si="13"/>
        <v/>
      </c>
      <c r="G54" s="32" t="str">
        <f t="shared" si="14"/>
        <v/>
      </c>
      <c r="H54" s="32" t="str">
        <f t="shared" si="15"/>
        <v xml:space="preserve"> </v>
      </c>
      <c r="I54" s="32" t="str">
        <f t="shared" si="16"/>
        <v/>
      </c>
    </row>
    <row r="55" spans="1:9" x14ac:dyDescent="0.3">
      <c r="A55" s="21"/>
      <c r="B55" s="41"/>
      <c r="C55" s="22"/>
      <c r="D55" s="23"/>
      <c r="E55" s="39" t="str">
        <f t="shared" si="12"/>
        <v/>
      </c>
      <c r="F55" s="32" t="str">
        <f t="shared" si="13"/>
        <v/>
      </c>
      <c r="G55" s="32" t="str">
        <f t="shared" si="14"/>
        <v/>
      </c>
      <c r="H55" s="32" t="str">
        <f t="shared" si="15"/>
        <v xml:space="preserve"> </v>
      </c>
      <c r="I55" s="32" t="str">
        <f t="shared" si="16"/>
        <v/>
      </c>
    </row>
    <row r="56" spans="1:9" x14ac:dyDescent="0.3">
      <c r="A56" s="21"/>
      <c r="B56" s="41"/>
      <c r="C56" s="22"/>
      <c r="D56" s="23"/>
      <c r="E56" s="39" t="str">
        <f t="shared" si="12"/>
        <v/>
      </c>
      <c r="F56" s="32" t="str">
        <f t="shared" si="13"/>
        <v/>
      </c>
      <c r="G56" s="32" t="str">
        <f t="shared" si="14"/>
        <v/>
      </c>
      <c r="H56" s="32" t="str">
        <f t="shared" si="15"/>
        <v xml:space="preserve"> </v>
      </c>
      <c r="I56" s="32" t="str">
        <f t="shared" si="16"/>
        <v/>
      </c>
    </row>
    <row r="57" spans="1:9" x14ac:dyDescent="0.3">
      <c r="A57" s="21"/>
      <c r="B57" s="41"/>
      <c r="C57" s="22"/>
      <c r="D57" s="23"/>
      <c r="E57" s="39" t="str">
        <f t="shared" si="12"/>
        <v/>
      </c>
      <c r="F57" s="32" t="str">
        <f t="shared" si="13"/>
        <v/>
      </c>
      <c r="G57" s="32" t="str">
        <f t="shared" si="14"/>
        <v/>
      </c>
      <c r="H57" s="32" t="str">
        <f t="shared" si="15"/>
        <v xml:space="preserve"> </v>
      </c>
      <c r="I57" s="32" t="str">
        <f t="shared" si="16"/>
        <v/>
      </c>
    </row>
    <row r="58" spans="1:9" x14ac:dyDescent="0.3">
      <c r="A58" s="21"/>
      <c r="B58" s="41"/>
      <c r="C58" s="22"/>
      <c r="D58" s="23"/>
      <c r="E58" s="39" t="str">
        <f t="shared" si="12"/>
        <v/>
      </c>
      <c r="F58" s="32" t="str">
        <f t="shared" si="13"/>
        <v/>
      </c>
      <c r="G58" s="32" t="str">
        <f t="shared" si="14"/>
        <v/>
      </c>
      <c r="H58" s="32" t="str">
        <f t="shared" si="15"/>
        <v xml:space="preserve"> </v>
      </c>
      <c r="I58" s="32" t="str">
        <f t="shared" si="16"/>
        <v/>
      </c>
    </row>
    <row r="59" spans="1:9" x14ac:dyDescent="0.3">
      <c r="A59" s="21"/>
      <c r="B59" s="41"/>
      <c r="C59" s="22"/>
      <c r="D59" s="23"/>
      <c r="E59" s="39" t="str">
        <f t="shared" si="12"/>
        <v/>
      </c>
      <c r="F59" s="32" t="str">
        <f t="shared" si="13"/>
        <v/>
      </c>
      <c r="G59" s="32" t="str">
        <f t="shared" si="14"/>
        <v/>
      </c>
      <c r="H59" s="32" t="str">
        <f t="shared" si="15"/>
        <v xml:space="preserve"> </v>
      </c>
      <c r="I59" s="32" t="str">
        <f t="shared" si="16"/>
        <v/>
      </c>
    </row>
    <row r="60" spans="1:9" x14ac:dyDescent="0.3">
      <c r="A60" s="21"/>
      <c r="B60" s="41"/>
      <c r="C60" s="22"/>
      <c r="D60" s="23"/>
      <c r="E60" s="39" t="str">
        <f t="shared" si="12"/>
        <v/>
      </c>
      <c r="F60" s="32" t="str">
        <f t="shared" si="13"/>
        <v/>
      </c>
      <c r="G60" s="32" t="str">
        <f t="shared" si="14"/>
        <v/>
      </c>
      <c r="H60" s="32" t="str">
        <f t="shared" si="15"/>
        <v xml:space="preserve"> </v>
      </c>
      <c r="I60" s="32" t="str">
        <f t="shared" si="16"/>
        <v/>
      </c>
    </row>
    <row r="61" spans="1:9" x14ac:dyDescent="0.3">
      <c r="A61" s="21"/>
      <c r="B61" s="41"/>
      <c r="C61" s="22"/>
      <c r="D61" s="23"/>
      <c r="E61" s="39" t="str">
        <f t="shared" si="12"/>
        <v/>
      </c>
      <c r="F61" s="32" t="str">
        <f t="shared" si="13"/>
        <v/>
      </c>
      <c r="G61" s="32" t="str">
        <f t="shared" si="14"/>
        <v/>
      </c>
      <c r="H61" s="32" t="str">
        <f t="shared" si="15"/>
        <v xml:space="preserve"> </v>
      </c>
      <c r="I61" s="32" t="str">
        <f t="shared" si="16"/>
        <v/>
      </c>
    </row>
    <row r="62" spans="1:9" x14ac:dyDescent="0.3">
      <c r="A62" s="21"/>
      <c r="B62" s="41"/>
      <c r="C62" s="22"/>
      <c r="D62" s="23"/>
      <c r="E62" s="39" t="str">
        <f t="shared" si="12"/>
        <v/>
      </c>
      <c r="F62" s="32" t="str">
        <f t="shared" si="13"/>
        <v/>
      </c>
      <c r="G62" s="32" t="str">
        <f t="shared" si="14"/>
        <v/>
      </c>
      <c r="H62" s="32" t="str">
        <f t="shared" si="15"/>
        <v xml:space="preserve"> </v>
      </c>
      <c r="I62" s="32" t="str">
        <f t="shared" si="16"/>
        <v/>
      </c>
    </row>
    <row r="63" spans="1:9" x14ac:dyDescent="0.3">
      <c r="A63" s="21"/>
      <c r="B63" s="41"/>
      <c r="C63" s="22"/>
      <c r="D63" s="23"/>
      <c r="E63" s="39" t="str">
        <f t="shared" si="12"/>
        <v/>
      </c>
      <c r="F63" s="32" t="str">
        <f t="shared" si="13"/>
        <v/>
      </c>
      <c r="G63" s="32" t="str">
        <f t="shared" si="14"/>
        <v/>
      </c>
      <c r="H63" s="32" t="str">
        <f t="shared" si="15"/>
        <v xml:space="preserve"> </v>
      </c>
      <c r="I63" s="32" t="str">
        <f t="shared" si="16"/>
        <v/>
      </c>
    </row>
    <row r="64" spans="1:9" x14ac:dyDescent="0.3">
      <c r="A64" s="21"/>
      <c r="B64" s="41"/>
      <c r="C64" s="22"/>
      <c r="D64" s="23"/>
      <c r="E64" s="39" t="str">
        <f t="shared" si="12"/>
        <v/>
      </c>
      <c r="F64" s="32" t="str">
        <f t="shared" si="13"/>
        <v/>
      </c>
      <c r="G64" s="32" t="str">
        <f t="shared" si="14"/>
        <v/>
      </c>
      <c r="H64" s="32" t="str">
        <f t="shared" si="15"/>
        <v xml:space="preserve"> </v>
      </c>
      <c r="I64" s="32" t="str">
        <f t="shared" si="16"/>
        <v/>
      </c>
    </row>
    <row r="65" spans="1:9" x14ac:dyDescent="0.3">
      <c r="A65" s="21"/>
      <c r="B65" s="41"/>
      <c r="C65" s="22"/>
      <c r="D65" s="23"/>
      <c r="E65" s="39" t="str">
        <f t="shared" si="12"/>
        <v/>
      </c>
      <c r="F65" s="32" t="str">
        <f t="shared" si="13"/>
        <v/>
      </c>
      <c r="G65" s="32" t="str">
        <f t="shared" si="14"/>
        <v/>
      </c>
      <c r="H65" s="32" t="str">
        <f t="shared" si="15"/>
        <v xml:space="preserve"> </v>
      </c>
      <c r="I65" s="32" t="str">
        <f t="shared" si="16"/>
        <v/>
      </c>
    </row>
    <row r="66" spans="1:9" x14ac:dyDescent="0.3">
      <c r="A66" s="21"/>
      <c r="B66" s="41"/>
      <c r="C66" s="22"/>
      <c r="D66" s="23"/>
      <c r="E66" s="39" t="str">
        <f t="shared" si="12"/>
        <v/>
      </c>
      <c r="F66" s="32" t="str">
        <f t="shared" si="13"/>
        <v/>
      </c>
      <c r="G66" s="32" t="str">
        <f t="shared" si="14"/>
        <v/>
      </c>
      <c r="H66" s="32" t="str">
        <f t="shared" si="15"/>
        <v xml:space="preserve"> </v>
      </c>
      <c r="I66" s="32" t="str">
        <f t="shared" si="16"/>
        <v/>
      </c>
    </row>
    <row r="67" spans="1:9" x14ac:dyDescent="0.3">
      <c r="A67" s="21"/>
      <c r="B67" s="41"/>
      <c r="C67" s="22"/>
      <c r="D67" s="23"/>
      <c r="E67" s="39" t="str">
        <f t="shared" si="12"/>
        <v/>
      </c>
      <c r="F67" s="32" t="str">
        <f t="shared" si="13"/>
        <v/>
      </c>
      <c r="G67" s="32" t="str">
        <f t="shared" si="14"/>
        <v/>
      </c>
      <c r="H67" s="32" t="str">
        <f t="shared" si="15"/>
        <v xml:space="preserve"> </v>
      </c>
      <c r="I67" s="32" t="str">
        <f t="shared" si="16"/>
        <v/>
      </c>
    </row>
    <row r="68" spans="1:9" x14ac:dyDescent="0.3">
      <c r="A68" s="21"/>
      <c r="B68" s="41"/>
      <c r="C68" s="22"/>
      <c r="D68" s="23"/>
      <c r="E68" s="39" t="str">
        <f t="shared" si="12"/>
        <v/>
      </c>
      <c r="F68" s="32" t="str">
        <f t="shared" si="13"/>
        <v/>
      </c>
      <c r="G68" s="32" t="str">
        <f t="shared" si="14"/>
        <v/>
      </c>
      <c r="H68" s="32" t="str">
        <f t="shared" si="15"/>
        <v xml:space="preserve"> </v>
      </c>
      <c r="I68" s="32" t="str">
        <f t="shared" si="16"/>
        <v/>
      </c>
    </row>
    <row r="69" spans="1:9" x14ac:dyDescent="0.3">
      <c r="A69" s="21"/>
      <c r="B69" s="41"/>
      <c r="C69" s="22"/>
      <c r="D69" s="23"/>
      <c r="E69" s="39" t="str">
        <f t="shared" si="12"/>
        <v/>
      </c>
      <c r="F69" s="32" t="str">
        <f t="shared" si="13"/>
        <v/>
      </c>
      <c r="G69" s="32" t="str">
        <f t="shared" si="14"/>
        <v/>
      </c>
      <c r="H69" s="32" t="str">
        <f t="shared" si="15"/>
        <v xml:space="preserve"> </v>
      </c>
      <c r="I69" s="32" t="str">
        <f t="shared" si="16"/>
        <v/>
      </c>
    </row>
    <row r="70" spans="1:9" x14ac:dyDescent="0.3">
      <c r="A70" s="21"/>
      <c r="B70" s="41"/>
      <c r="C70" s="22"/>
      <c r="D70" s="23"/>
      <c r="E70" s="39" t="str">
        <f t="shared" si="12"/>
        <v/>
      </c>
      <c r="F70" s="32" t="str">
        <f t="shared" si="13"/>
        <v/>
      </c>
      <c r="G70" s="32" t="str">
        <f t="shared" si="14"/>
        <v/>
      </c>
      <c r="H70" s="32" t="str">
        <f t="shared" si="15"/>
        <v xml:space="preserve"> </v>
      </c>
      <c r="I70" s="32" t="str">
        <f t="shared" si="16"/>
        <v/>
      </c>
    </row>
    <row r="71" spans="1:9" x14ac:dyDescent="0.3">
      <c r="A71" s="21"/>
      <c r="B71" s="41"/>
      <c r="C71" s="22"/>
      <c r="D71" s="23"/>
      <c r="E71" s="39" t="str">
        <f t="shared" si="12"/>
        <v/>
      </c>
      <c r="F71" s="32" t="str">
        <f t="shared" si="13"/>
        <v/>
      </c>
      <c r="G71" s="32" t="str">
        <f t="shared" si="14"/>
        <v/>
      </c>
      <c r="H71" s="32" t="str">
        <f t="shared" si="15"/>
        <v xml:space="preserve"> </v>
      </c>
      <c r="I71" s="32" t="str">
        <f t="shared" si="16"/>
        <v/>
      </c>
    </row>
    <row r="72" spans="1:9" x14ac:dyDescent="0.3">
      <c r="A72" s="21"/>
      <c r="B72" s="41"/>
      <c r="C72" s="22"/>
      <c r="D72" s="23"/>
      <c r="E72" s="39" t="str">
        <f t="shared" si="12"/>
        <v/>
      </c>
      <c r="F72" s="32" t="str">
        <f t="shared" si="13"/>
        <v/>
      </c>
      <c r="G72" s="32" t="str">
        <f t="shared" si="14"/>
        <v/>
      </c>
      <c r="H72" s="32" t="str">
        <f t="shared" si="15"/>
        <v xml:space="preserve"> </v>
      </c>
      <c r="I72" s="32" t="str">
        <f t="shared" si="16"/>
        <v/>
      </c>
    </row>
    <row r="73" spans="1:9" x14ac:dyDescent="0.3">
      <c r="A73" s="21"/>
      <c r="B73" s="41"/>
      <c r="C73" s="22"/>
      <c r="D73" s="23"/>
      <c r="E73" s="39" t="str">
        <f t="shared" si="12"/>
        <v/>
      </c>
      <c r="F73" s="32" t="str">
        <f t="shared" si="13"/>
        <v/>
      </c>
      <c r="G73" s="32" t="str">
        <f t="shared" si="14"/>
        <v/>
      </c>
      <c r="H73" s="32" t="str">
        <f t="shared" si="15"/>
        <v xml:space="preserve"> </v>
      </c>
      <c r="I73" s="32" t="str">
        <f t="shared" si="16"/>
        <v/>
      </c>
    </row>
    <row r="74" spans="1:9" x14ac:dyDescent="0.3">
      <c r="A74" s="21"/>
      <c r="B74" s="41"/>
      <c r="C74" s="22"/>
      <c r="D74" s="23"/>
      <c r="E74" s="39" t="str">
        <f t="shared" si="12"/>
        <v/>
      </c>
      <c r="F74" s="32" t="str">
        <f t="shared" si="13"/>
        <v/>
      </c>
      <c r="G74" s="32" t="str">
        <f t="shared" si="14"/>
        <v/>
      </c>
      <c r="H74" s="32" t="str">
        <f t="shared" si="15"/>
        <v xml:space="preserve"> </v>
      </c>
      <c r="I74" s="32" t="str">
        <f t="shared" si="16"/>
        <v/>
      </c>
    </row>
    <row r="75" spans="1:9" x14ac:dyDescent="0.3">
      <c r="A75" s="21"/>
      <c r="B75" s="41"/>
      <c r="C75" s="22"/>
      <c r="D75" s="23"/>
      <c r="E75" s="39" t="str">
        <f t="shared" si="12"/>
        <v/>
      </c>
      <c r="F75" s="32" t="str">
        <f t="shared" si="13"/>
        <v/>
      </c>
      <c r="G75" s="32" t="str">
        <f t="shared" si="14"/>
        <v/>
      </c>
      <c r="H75" s="32" t="str">
        <f t="shared" si="15"/>
        <v xml:space="preserve"> </v>
      </c>
      <c r="I75" s="32" t="str">
        <f t="shared" si="16"/>
        <v/>
      </c>
    </row>
    <row r="76" spans="1:9" x14ac:dyDescent="0.3">
      <c r="A76" s="21"/>
      <c r="B76" s="41"/>
      <c r="C76" s="22"/>
      <c r="D76" s="23"/>
      <c r="E76" s="39" t="str">
        <f t="shared" si="12"/>
        <v/>
      </c>
      <c r="F76" s="32" t="str">
        <f t="shared" si="13"/>
        <v/>
      </c>
      <c r="G76" s="32" t="str">
        <f t="shared" si="14"/>
        <v/>
      </c>
      <c r="H76" s="32" t="str">
        <f t="shared" si="15"/>
        <v xml:space="preserve"> </v>
      </c>
      <c r="I76" s="32" t="str">
        <f t="shared" si="16"/>
        <v/>
      </c>
    </row>
    <row r="77" spans="1:9" x14ac:dyDescent="0.3">
      <c r="A77" s="21"/>
      <c r="B77" s="41"/>
      <c r="C77" s="22"/>
      <c r="D77" s="23"/>
      <c r="E77" s="39" t="str">
        <f t="shared" si="12"/>
        <v/>
      </c>
      <c r="F77" s="32" t="str">
        <f t="shared" si="13"/>
        <v/>
      </c>
      <c r="G77" s="32" t="str">
        <f t="shared" si="14"/>
        <v/>
      </c>
      <c r="H77" s="32" t="str">
        <f t="shared" si="15"/>
        <v xml:space="preserve"> </v>
      </c>
      <c r="I77" s="32" t="str">
        <f t="shared" si="16"/>
        <v/>
      </c>
    </row>
    <row r="78" spans="1:9" x14ac:dyDescent="0.3">
      <c r="A78" s="21"/>
      <c r="B78" s="41"/>
      <c r="C78" s="22"/>
      <c r="D78" s="23"/>
      <c r="E78" s="39" t="str">
        <f t="shared" ref="E78:E105" si="17">IF(B78&gt;0,D78/B78,"")</f>
        <v/>
      </c>
      <c r="F78" s="32" t="str">
        <f t="shared" ref="F78:F105" si="18">IF(A78&lt;&gt;"",YEAR(A78),"")</f>
        <v/>
      </c>
      <c r="G78" s="32" t="str">
        <f t="shared" ref="G78:G105" si="19">IF(A78&lt;&gt;"",MONTH(A78),"")</f>
        <v/>
      </c>
      <c r="H78" s="32" t="str">
        <f t="shared" ref="H78:H105" si="20">IF(G78&gt;9,G78&amp;" ","0"&amp;G78&amp;"")</f>
        <v xml:space="preserve"> </v>
      </c>
      <c r="I78" s="32" t="str">
        <f t="shared" ref="I78:I105" si="21">IF(F78&lt;&gt;"",F78&amp;" - "&amp;H78,"")</f>
        <v/>
      </c>
    </row>
    <row r="79" spans="1:9" x14ac:dyDescent="0.3">
      <c r="A79" s="21"/>
      <c r="B79" s="41"/>
      <c r="C79" s="22"/>
      <c r="D79" s="23"/>
      <c r="E79" s="39" t="str">
        <f t="shared" si="17"/>
        <v/>
      </c>
      <c r="F79" s="32" t="str">
        <f t="shared" si="18"/>
        <v/>
      </c>
      <c r="G79" s="32" t="str">
        <f t="shared" si="19"/>
        <v/>
      </c>
      <c r="H79" s="32" t="str">
        <f t="shared" si="20"/>
        <v xml:space="preserve"> </v>
      </c>
      <c r="I79" s="32" t="str">
        <f t="shared" si="21"/>
        <v/>
      </c>
    </row>
    <row r="80" spans="1:9" x14ac:dyDescent="0.3">
      <c r="A80" s="21"/>
      <c r="B80" s="41"/>
      <c r="C80" s="22"/>
      <c r="D80" s="23"/>
      <c r="E80" s="39" t="str">
        <f t="shared" si="17"/>
        <v/>
      </c>
      <c r="F80" s="32" t="str">
        <f t="shared" si="18"/>
        <v/>
      </c>
      <c r="G80" s="32" t="str">
        <f t="shared" si="19"/>
        <v/>
      </c>
      <c r="H80" s="32" t="str">
        <f t="shared" si="20"/>
        <v xml:space="preserve"> </v>
      </c>
      <c r="I80" s="32" t="str">
        <f t="shared" si="21"/>
        <v/>
      </c>
    </row>
    <row r="81" spans="1:9" x14ac:dyDescent="0.3">
      <c r="A81" s="21"/>
      <c r="B81" s="41"/>
      <c r="C81" s="22"/>
      <c r="D81" s="23"/>
      <c r="E81" s="39" t="str">
        <f t="shared" si="17"/>
        <v/>
      </c>
      <c r="F81" s="32" t="str">
        <f t="shared" si="18"/>
        <v/>
      </c>
      <c r="G81" s="32" t="str">
        <f t="shared" si="19"/>
        <v/>
      </c>
      <c r="H81" s="32" t="str">
        <f t="shared" si="20"/>
        <v xml:space="preserve"> </v>
      </c>
      <c r="I81" s="32" t="str">
        <f t="shared" si="21"/>
        <v/>
      </c>
    </row>
    <row r="82" spans="1:9" x14ac:dyDescent="0.3">
      <c r="A82" s="21"/>
      <c r="B82" s="41"/>
      <c r="C82" s="22"/>
      <c r="D82" s="23"/>
      <c r="E82" s="39" t="str">
        <f t="shared" si="17"/>
        <v/>
      </c>
      <c r="F82" s="32" t="str">
        <f t="shared" si="18"/>
        <v/>
      </c>
      <c r="G82" s="32" t="str">
        <f t="shared" si="19"/>
        <v/>
      </c>
      <c r="H82" s="32" t="str">
        <f t="shared" si="20"/>
        <v xml:space="preserve"> </v>
      </c>
      <c r="I82" s="32" t="str">
        <f t="shared" si="21"/>
        <v/>
      </c>
    </row>
    <row r="83" spans="1:9" x14ac:dyDescent="0.3">
      <c r="A83" s="21"/>
      <c r="B83" s="41"/>
      <c r="C83" s="22"/>
      <c r="D83" s="23"/>
      <c r="E83" s="39" t="str">
        <f t="shared" si="17"/>
        <v/>
      </c>
      <c r="F83" s="32" t="str">
        <f t="shared" si="18"/>
        <v/>
      </c>
      <c r="G83" s="32" t="str">
        <f t="shared" si="19"/>
        <v/>
      </c>
      <c r="H83" s="32" t="str">
        <f t="shared" si="20"/>
        <v xml:space="preserve"> </v>
      </c>
      <c r="I83" s="32" t="str">
        <f t="shared" si="21"/>
        <v/>
      </c>
    </row>
    <row r="84" spans="1:9" x14ac:dyDescent="0.3">
      <c r="A84" s="21"/>
      <c r="B84" s="41"/>
      <c r="C84" s="22"/>
      <c r="D84" s="23"/>
      <c r="E84" s="39" t="str">
        <f t="shared" si="17"/>
        <v/>
      </c>
      <c r="F84" s="32" t="str">
        <f t="shared" si="18"/>
        <v/>
      </c>
      <c r="G84" s="32" t="str">
        <f t="shared" si="19"/>
        <v/>
      </c>
      <c r="H84" s="32" t="str">
        <f t="shared" si="20"/>
        <v xml:space="preserve"> </v>
      </c>
      <c r="I84" s="32" t="str">
        <f t="shared" si="21"/>
        <v/>
      </c>
    </row>
    <row r="85" spans="1:9" x14ac:dyDescent="0.3">
      <c r="A85" s="21"/>
      <c r="B85" s="41"/>
      <c r="C85" s="22"/>
      <c r="D85" s="23"/>
      <c r="E85" s="39" t="str">
        <f t="shared" si="17"/>
        <v/>
      </c>
      <c r="F85" s="32" t="str">
        <f t="shared" si="18"/>
        <v/>
      </c>
      <c r="G85" s="32" t="str">
        <f t="shared" si="19"/>
        <v/>
      </c>
      <c r="H85" s="32" t="str">
        <f t="shared" si="20"/>
        <v xml:space="preserve"> </v>
      </c>
      <c r="I85" s="32" t="str">
        <f t="shared" si="21"/>
        <v/>
      </c>
    </row>
    <row r="86" spans="1:9" x14ac:dyDescent="0.3">
      <c r="A86" s="21"/>
      <c r="B86" s="41"/>
      <c r="C86" s="22"/>
      <c r="D86" s="23"/>
      <c r="E86" s="39" t="str">
        <f t="shared" si="17"/>
        <v/>
      </c>
      <c r="F86" s="32" t="str">
        <f t="shared" si="18"/>
        <v/>
      </c>
      <c r="G86" s="32" t="str">
        <f t="shared" si="19"/>
        <v/>
      </c>
      <c r="H86" s="32" t="str">
        <f t="shared" si="20"/>
        <v xml:space="preserve"> </v>
      </c>
      <c r="I86" s="32" t="str">
        <f t="shared" si="21"/>
        <v/>
      </c>
    </row>
    <row r="87" spans="1:9" x14ac:dyDescent="0.3">
      <c r="A87" s="21"/>
      <c r="B87" s="41"/>
      <c r="C87" s="22"/>
      <c r="D87" s="23"/>
      <c r="E87" s="39" t="str">
        <f t="shared" si="17"/>
        <v/>
      </c>
      <c r="F87" s="32" t="str">
        <f t="shared" si="18"/>
        <v/>
      </c>
      <c r="G87" s="32" t="str">
        <f t="shared" si="19"/>
        <v/>
      </c>
      <c r="H87" s="32" t="str">
        <f t="shared" si="20"/>
        <v xml:space="preserve"> </v>
      </c>
      <c r="I87" s="32" t="str">
        <f t="shared" si="21"/>
        <v/>
      </c>
    </row>
    <row r="88" spans="1:9" x14ac:dyDescent="0.3">
      <c r="A88" s="21"/>
      <c r="B88" s="41"/>
      <c r="C88" s="22"/>
      <c r="D88" s="23"/>
      <c r="E88" s="39" t="str">
        <f t="shared" si="17"/>
        <v/>
      </c>
      <c r="F88" s="32" t="str">
        <f t="shared" si="18"/>
        <v/>
      </c>
      <c r="G88" s="32" t="str">
        <f t="shared" si="19"/>
        <v/>
      </c>
      <c r="H88" s="32" t="str">
        <f t="shared" si="20"/>
        <v xml:space="preserve"> </v>
      </c>
      <c r="I88" s="32" t="str">
        <f t="shared" si="21"/>
        <v/>
      </c>
    </row>
    <row r="89" spans="1:9" x14ac:dyDescent="0.3">
      <c r="A89" s="21"/>
      <c r="B89" s="41"/>
      <c r="C89" s="22"/>
      <c r="D89" s="23"/>
      <c r="E89" s="39" t="str">
        <f t="shared" si="17"/>
        <v/>
      </c>
      <c r="F89" s="32" t="str">
        <f t="shared" si="18"/>
        <v/>
      </c>
      <c r="G89" s="32" t="str">
        <f t="shared" si="19"/>
        <v/>
      </c>
      <c r="H89" s="32" t="str">
        <f t="shared" si="20"/>
        <v xml:space="preserve"> </v>
      </c>
      <c r="I89" s="32" t="str">
        <f t="shared" si="21"/>
        <v/>
      </c>
    </row>
    <row r="90" spans="1:9" x14ac:dyDescent="0.3">
      <c r="A90" s="21"/>
      <c r="B90" s="41"/>
      <c r="C90" s="22"/>
      <c r="D90" s="23"/>
      <c r="E90" s="39" t="str">
        <f t="shared" si="17"/>
        <v/>
      </c>
      <c r="F90" s="32" t="str">
        <f t="shared" si="18"/>
        <v/>
      </c>
      <c r="G90" s="32" t="str">
        <f t="shared" si="19"/>
        <v/>
      </c>
      <c r="H90" s="32" t="str">
        <f t="shared" si="20"/>
        <v xml:space="preserve"> </v>
      </c>
      <c r="I90" s="32" t="str">
        <f t="shared" si="21"/>
        <v/>
      </c>
    </row>
    <row r="91" spans="1:9" x14ac:dyDescent="0.3">
      <c r="A91" s="21"/>
      <c r="B91" s="41"/>
      <c r="C91" s="22"/>
      <c r="D91" s="23"/>
      <c r="E91" s="39" t="str">
        <f t="shared" si="17"/>
        <v/>
      </c>
      <c r="F91" s="32" t="str">
        <f t="shared" si="18"/>
        <v/>
      </c>
      <c r="G91" s="32" t="str">
        <f t="shared" si="19"/>
        <v/>
      </c>
      <c r="H91" s="32" t="str">
        <f t="shared" si="20"/>
        <v xml:space="preserve"> </v>
      </c>
      <c r="I91" s="32" t="str">
        <f t="shared" si="21"/>
        <v/>
      </c>
    </row>
    <row r="92" spans="1:9" x14ac:dyDescent="0.3">
      <c r="A92" s="21"/>
      <c r="B92" s="41"/>
      <c r="C92" s="22"/>
      <c r="D92" s="23"/>
      <c r="E92" s="39" t="str">
        <f t="shared" si="17"/>
        <v/>
      </c>
      <c r="F92" s="32" t="str">
        <f t="shared" si="18"/>
        <v/>
      </c>
      <c r="G92" s="32" t="str">
        <f t="shared" si="19"/>
        <v/>
      </c>
      <c r="H92" s="32" t="str">
        <f t="shared" si="20"/>
        <v xml:space="preserve"> </v>
      </c>
      <c r="I92" s="32" t="str">
        <f t="shared" si="21"/>
        <v/>
      </c>
    </row>
    <row r="93" spans="1:9" x14ac:dyDescent="0.3">
      <c r="A93" s="21"/>
      <c r="B93" s="41"/>
      <c r="C93" s="22"/>
      <c r="D93" s="23"/>
      <c r="E93" s="39" t="str">
        <f t="shared" si="17"/>
        <v/>
      </c>
      <c r="F93" s="32" t="str">
        <f t="shared" si="18"/>
        <v/>
      </c>
      <c r="G93" s="32" t="str">
        <f t="shared" si="19"/>
        <v/>
      </c>
      <c r="H93" s="32" t="str">
        <f t="shared" si="20"/>
        <v xml:space="preserve"> </v>
      </c>
      <c r="I93" s="32" t="str">
        <f t="shared" si="21"/>
        <v/>
      </c>
    </row>
    <row r="94" spans="1:9" x14ac:dyDescent="0.3">
      <c r="A94" s="21"/>
      <c r="B94" s="41"/>
      <c r="C94" s="22"/>
      <c r="D94" s="23"/>
      <c r="E94" s="39" t="str">
        <f t="shared" si="17"/>
        <v/>
      </c>
      <c r="F94" s="32" t="str">
        <f t="shared" si="18"/>
        <v/>
      </c>
      <c r="G94" s="32" t="str">
        <f t="shared" si="19"/>
        <v/>
      </c>
      <c r="H94" s="32" t="str">
        <f t="shared" si="20"/>
        <v xml:space="preserve"> </v>
      </c>
      <c r="I94" s="32" t="str">
        <f t="shared" si="21"/>
        <v/>
      </c>
    </row>
    <row r="95" spans="1:9" x14ac:dyDescent="0.3">
      <c r="A95" s="21"/>
      <c r="B95" s="41"/>
      <c r="C95" s="22"/>
      <c r="D95" s="23"/>
      <c r="E95" s="39" t="str">
        <f t="shared" si="17"/>
        <v/>
      </c>
      <c r="F95" s="32" t="str">
        <f t="shared" si="18"/>
        <v/>
      </c>
      <c r="G95" s="32" t="str">
        <f t="shared" si="19"/>
        <v/>
      </c>
      <c r="H95" s="32" t="str">
        <f t="shared" si="20"/>
        <v xml:space="preserve"> </v>
      </c>
      <c r="I95" s="32" t="str">
        <f t="shared" si="21"/>
        <v/>
      </c>
    </row>
    <row r="96" spans="1:9" x14ac:dyDescent="0.3">
      <c r="A96" s="21"/>
      <c r="B96" s="41"/>
      <c r="C96" s="22"/>
      <c r="D96" s="23"/>
      <c r="E96" s="39" t="str">
        <f t="shared" si="17"/>
        <v/>
      </c>
      <c r="F96" s="32" t="str">
        <f t="shared" si="18"/>
        <v/>
      </c>
      <c r="G96" s="32" t="str">
        <f t="shared" si="19"/>
        <v/>
      </c>
      <c r="H96" s="32" t="str">
        <f t="shared" si="20"/>
        <v xml:space="preserve"> </v>
      </c>
      <c r="I96" s="32" t="str">
        <f t="shared" si="21"/>
        <v/>
      </c>
    </row>
    <row r="97" spans="1:9" x14ac:dyDescent="0.3">
      <c r="A97" s="21"/>
      <c r="B97" s="41"/>
      <c r="C97" s="22"/>
      <c r="D97" s="23"/>
      <c r="E97" s="39" t="str">
        <f t="shared" si="17"/>
        <v/>
      </c>
      <c r="F97" s="32" t="str">
        <f t="shared" si="18"/>
        <v/>
      </c>
      <c r="G97" s="32" t="str">
        <f t="shared" si="19"/>
        <v/>
      </c>
      <c r="H97" s="32" t="str">
        <f t="shared" si="20"/>
        <v xml:space="preserve"> </v>
      </c>
      <c r="I97" s="32" t="str">
        <f t="shared" si="21"/>
        <v/>
      </c>
    </row>
    <row r="98" spans="1:9" x14ac:dyDescent="0.3">
      <c r="A98" s="21"/>
      <c r="B98" s="41"/>
      <c r="C98" s="22"/>
      <c r="D98" s="23"/>
      <c r="E98" s="39" t="str">
        <f t="shared" si="17"/>
        <v/>
      </c>
      <c r="F98" s="32" t="str">
        <f t="shared" si="18"/>
        <v/>
      </c>
      <c r="G98" s="32" t="str">
        <f t="shared" si="19"/>
        <v/>
      </c>
      <c r="H98" s="32" t="str">
        <f t="shared" si="20"/>
        <v xml:space="preserve"> </v>
      </c>
      <c r="I98" s="32" t="str">
        <f t="shared" si="21"/>
        <v/>
      </c>
    </row>
    <row r="99" spans="1:9" x14ac:dyDescent="0.3">
      <c r="A99" s="21"/>
      <c r="B99" s="41"/>
      <c r="C99" s="22"/>
      <c r="D99" s="23"/>
      <c r="E99" s="39" t="str">
        <f t="shared" si="17"/>
        <v/>
      </c>
      <c r="F99" s="32" t="str">
        <f t="shared" si="18"/>
        <v/>
      </c>
      <c r="G99" s="32" t="str">
        <f t="shared" si="19"/>
        <v/>
      </c>
      <c r="H99" s="32" t="str">
        <f t="shared" si="20"/>
        <v xml:space="preserve"> </v>
      </c>
      <c r="I99" s="32" t="str">
        <f t="shared" si="21"/>
        <v/>
      </c>
    </row>
    <row r="100" spans="1:9" x14ac:dyDescent="0.3">
      <c r="A100" s="21"/>
      <c r="B100" s="41"/>
      <c r="C100" s="22"/>
      <c r="D100" s="23"/>
      <c r="E100" s="39" t="str">
        <f t="shared" si="17"/>
        <v/>
      </c>
      <c r="F100" s="32" t="str">
        <f t="shared" si="18"/>
        <v/>
      </c>
      <c r="G100" s="32" t="str">
        <f t="shared" si="19"/>
        <v/>
      </c>
      <c r="H100" s="32" t="str">
        <f t="shared" si="20"/>
        <v xml:space="preserve"> </v>
      </c>
      <c r="I100" s="32" t="str">
        <f t="shared" si="21"/>
        <v/>
      </c>
    </row>
    <row r="101" spans="1:9" x14ac:dyDescent="0.3">
      <c r="A101" s="21"/>
      <c r="B101" s="41"/>
      <c r="C101" s="22"/>
      <c r="D101" s="23"/>
      <c r="E101" s="39" t="str">
        <f t="shared" si="17"/>
        <v/>
      </c>
      <c r="F101" s="32" t="str">
        <f t="shared" si="18"/>
        <v/>
      </c>
      <c r="G101" s="32" t="str">
        <f t="shared" si="19"/>
        <v/>
      </c>
      <c r="H101" s="32" t="str">
        <f t="shared" si="20"/>
        <v xml:space="preserve"> </v>
      </c>
      <c r="I101" s="32" t="str">
        <f t="shared" si="21"/>
        <v/>
      </c>
    </row>
    <row r="102" spans="1:9" x14ac:dyDescent="0.3">
      <c r="A102" s="21"/>
      <c r="B102" s="41"/>
      <c r="C102" s="22"/>
      <c r="D102" s="23"/>
      <c r="E102" s="39" t="str">
        <f t="shared" si="17"/>
        <v/>
      </c>
      <c r="F102" s="32" t="str">
        <f t="shared" si="18"/>
        <v/>
      </c>
      <c r="G102" s="32" t="str">
        <f t="shared" si="19"/>
        <v/>
      </c>
      <c r="H102" s="32" t="str">
        <f t="shared" si="20"/>
        <v xml:space="preserve"> </v>
      </c>
      <c r="I102" s="32" t="str">
        <f t="shared" si="21"/>
        <v/>
      </c>
    </row>
    <row r="103" spans="1:9" x14ac:dyDescent="0.3">
      <c r="A103" s="21"/>
      <c r="B103" s="41"/>
      <c r="C103" s="22"/>
      <c r="D103" s="23"/>
      <c r="E103" s="39" t="str">
        <f t="shared" si="17"/>
        <v/>
      </c>
      <c r="F103" s="32" t="str">
        <f t="shared" si="18"/>
        <v/>
      </c>
      <c r="G103" s="32" t="str">
        <f t="shared" si="19"/>
        <v/>
      </c>
      <c r="H103" s="32" t="str">
        <f t="shared" si="20"/>
        <v xml:space="preserve"> </v>
      </c>
      <c r="I103" s="32" t="str">
        <f t="shared" si="21"/>
        <v/>
      </c>
    </row>
    <row r="104" spans="1:9" x14ac:dyDescent="0.3">
      <c r="A104" s="21"/>
      <c r="B104" s="41"/>
      <c r="C104" s="22"/>
      <c r="D104" s="23"/>
      <c r="E104" s="39" t="str">
        <f t="shared" si="17"/>
        <v/>
      </c>
      <c r="F104" s="32" t="str">
        <f t="shared" si="18"/>
        <v/>
      </c>
      <c r="G104" s="32" t="str">
        <f t="shared" si="19"/>
        <v/>
      </c>
      <c r="H104" s="32" t="str">
        <f t="shared" si="20"/>
        <v xml:space="preserve"> </v>
      </c>
      <c r="I104" s="32" t="str">
        <f t="shared" si="21"/>
        <v/>
      </c>
    </row>
    <row r="105" spans="1:9" x14ac:dyDescent="0.3">
      <c r="A105" s="21"/>
      <c r="B105" s="41"/>
      <c r="C105" s="22"/>
      <c r="D105" s="23"/>
      <c r="E105" s="39" t="str">
        <f t="shared" si="17"/>
        <v/>
      </c>
      <c r="F105" s="32" t="str">
        <f t="shared" si="18"/>
        <v/>
      </c>
      <c r="G105" s="32" t="str">
        <f t="shared" si="19"/>
        <v/>
      </c>
      <c r="H105" s="32" t="str">
        <f t="shared" si="20"/>
        <v xml:space="preserve"> </v>
      </c>
      <c r="I105" s="32" t="str">
        <f t="shared" si="21"/>
        <v/>
      </c>
    </row>
  </sheetData>
  <autoFilter ref="A1:D13" xr:uid="{00000000-0009-0000-0000-000001000000}"/>
  <sortState xmlns:xlrd2="http://schemas.microsoft.com/office/spreadsheetml/2017/richdata2" ref="A2:C21">
    <sortCondition ref="A2:A2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3:C36"/>
  <sheetViews>
    <sheetView showGridLines="0" workbookViewId="0">
      <selection activeCell="B7" sqref="B7"/>
    </sheetView>
  </sheetViews>
  <sheetFormatPr baseColWidth="10" defaultRowHeight="14.4" x14ac:dyDescent="0.3"/>
  <cols>
    <col min="1" max="1" width="10.21875" bestFit="1" customWidth="1"/>
    <col min="2" max="2" width="23.88671875" bestFit="1" customWidth="1"/>
    <col min="3" max="3" width="11.5546875" bestFit="1" customWidth="1"/>
  </cols>
  <sheetData>
    <row r="3" spans="1:3" x14ac:dyDescent="0.3">
      <c r="A3" s="34" t="s">
        <v>3</v>
      </c>
      <c r="B3" t="s">
        <v>21</v>
      </c>
    </row>
    <row r="4" spans="1:3" x14ac:dyDescent="0.3">
      <c r="A4" s="35">
        <v>2020</v>
      </c>
      <c r="B4" s="37">
        <v>464031</v>
      </c>
    </row>
    <row r="5" spans="1:3" x14ac:dyDescent="0.3">
      <c r="A5" s="36" t="s">
        <v>37</v>
      </c>
      <c r="B5" s="37">
        <v>23931</v>
      </c>
    </row>
    <row r="6" spans="1:3" x14ac:dyDescent="0.3">
      <c r="A6" s="36" t="s">
        <v>27</v>
      </c>
      <c r="B6" s="37">
        <v>48141</v>
      </c>
    </row>
    <row r="7" spans="1:3" x14ac:dyDescent="0.3">
      <c r="A7" s="36" t="s">
        <v>38</v>
      </c>
      <c r="B7" s="37">
        <v>66332</v>
      </c>
    </row>
    <row r="8" spans="1:3" x14ac:dyDescent="0.3">
      <c r="A8" s="36" t="s">
        <v>28</v>
      </c>
      <c r="B8" s="37">
        <v>84983</v>
      </c>
    </row>
    <row r="9" spans="1:3" x14ac:dyDescent="0.3">
      <c r="A9" s="36" t="s">
        <v>39</v>
      </c>
      <c r="B9" s="37">
        <v>82754</v>
      </c>
    </row>
    <row r="10" spans="1:3" x14ac:dyDescent="0.3">
      <c r="A10" s="36" t="s">
        <v>29</v>
      </c>
      <c r="B10" s="37">
        <v>68209</v>
      </c>
    </row>
    <row r="11" spans="1:3" x14ac:dyDescent="0.3">
      <c r="A11" s="36" t="s">
        <v>40</v>
      </c>
      <c r="B11" s="37">
        <v>49393</v>
      </c>
    </row>
    <row r="12" spans="1:3" x14ac:dyDescent="0.3">
      <c r="A12" s="36" t="s">
        <v>30</v>
      </c>
      <c r="B12" s="37">
        <v>40288</v>
      </c>
    </row>
    <row r="13" spans="1:3" x14ac:dyDescent="0.3">
      <c r="A13" s="35">
        <v>2021</v>
      </c>
      <c r="B13" s="37">
        <v>874506</v>
      </c>
    </row>
    <row r="14" spans="1:3" x14ac:dyDescent="0.3">
      <c r="A14" s="36" t="s">
        <v>33</v>
      </c>
      <c r="B14" s="37">
        <v>45478</v>
      </c>
    </row>
    <row r="15" spans="1:3" x14ac:dyDescent="0.3">
      <c r="A15" s="36" t="s">
        <v>25</v>
      </c>
      <c r="B15" s="37">
        <v>51825</v>
      </c>
    </row>
    <row r="16" spans="1:3" x14ac:dyDescent="0.3">
      <c r="A16" s="36" t="s">
        <v>36</v>
      </c>
      <c r="B16" s="37">
        <v>51390</v>
      </c>
      <c r="C16" s="37"/>
    </row>
    <row r="17" spans="1:3" x14ac:dyDescent="0.3">
      <c r="A17" s="36" t="s">
        <v>26</v>
      </c>
      <c r="B17" s="37">
        <v>43015</v>
      </c>
      <c r="C17" s="37"/>
    </row>
    <row r="18" spans="1:3" x14ac:dyDescent="0.3">
      <c r="A18" s="36" t="s">
        <v>37</v>
      </c>
      <c r="B18" s="37">
        <v>54702</v>
      </c>
    </row>
    <row r="19" spans="1:3" x14ac:dyDescent="0.3">
      <c r="A19" s="36" t="s">
        <v>27</v>
      </c>
      <c r="B19" s="37">
        <v>69972</v>
      </c>
    </row>
    <row r="20" spans="1:3" x14ac:dyDescent="0.3">
      <c r="A20" s="36" t="s">
        <v>38</v>
      </c>
      <c r="B20" s="37">
        <v>87770</v>
      </c>
    </row>
    <row r="21" spans="1:3" x14ac:dyDescent="0.3">
      <c r="A21" s="36" t="s">
        <v>28</v>
      </c>
      <c r="B21" s="37">
        <v>98868</v>
      </c>
    </row>
    <row r="22" spans="1:3" x14ac:dyDescent="0.3">
      <c r="A22" s="36" t="s">
        <v>39</v>
      </c>
      <c r="B22" s="37">
        <v>87775</v>
      </c>
    </row>
    <row r="23" spans="1:3" x14ac:dyDescent="0.3">
      <c r="A23" s="36" t="s">
        <v>29</v>
      </c>
      <c r="B23" s="37">
        <v>71235</v>
      </c>
    </row>
    <row r="24" spans="1:3" x14ac:dyDescent="0.3">
      <c r="A24" s="36" t="s">
        <v>40</v>
      </c>
      <c r="B24" s="37">
        <v>110385</v>
      </c>
    </row>
    <row r="25" spans="1:3" x14ac:dyDescent="0.3">
      <c r="A25" s="36" t="s">
        <v>30</v>
      </c>
      <c r="B25" s="37">
        <v>102091</v>
      </c>
    </row>
    <row r="26" spans="1:3" x14ac:dyDescent="0.3">
      <c r="A26" s="35">
        <v>2022</v>
      </c>
      <c r="B26" s="37">
        <v>460483</v>
      </c>
    </row>
    <row r="27" spans="1:3" x14ac:dyDescent="0.3">
      <c r="A27" s="36" t="s">
        <v>33</v>
      </c>
      <c r="B27" s="37">
        <v>64307</v>
      </c>
    </row>
    <row r="28" spans="1:3" x14ac:dyDescent="0.3">
      <c r="A28" s="36" t="s">
        <v>25</v>
      </c>
      <c r="B28" s="37">
        <v>67081</v>
      </c>
    </row>
    <row r="29" spans="1:3" x14ac:dyDescent="0.3">
      <c r="A29" s="36" t="s">
        <v>36</v>
      </c>
      <c r="B29" s="37">
        <v>65218</v>
      </c>
    </row>
    <row r="30" spans="1:3" x14ac:dyDescent="0.3">
      <c r="A30" s="36" t="s">
        <v>26</v>
      </c>
      <c r="B30" s="37">
        <v>79473</v>
      </c>
    </row>
    <row r="31" spans="1:3" x14ac:dyDescent="0.3">
      <c r="A31" s="36" t="s">
        <v>37</v>
      </c>
      <c r="B31" s="37">
        <v>86177</v>
      </c>
    </row>
    <row r="32" spans="1:3" x14ac:dyDescent="0.3">
      <c r="A32" s="36" t="s">
        <v>27</v>
      </c>
      <c r="B32" s="37">
        <v>98227</v>
      </c>
    </row>
    <row r="33" spans="1:2" x14ac:dyDescent="0.3">
      <c r="A33" s="35" t="s">
        <v>19</v>
      </c>
      <c r="B33" s="37"/>
    </row>
    <row r="34" spans="1:2" x14ac:dyDescent="0.3">
      <c r="A34" s="36" t="s">
        <v>31</v>
      </c>
      <c r="B34" s="37"/>
    </row>
    <row r="35" spans="1:2" x14ac:dyDescent="0.3">
      <c r="A35" s="35" t="s">
        <v>17</v>
      </c>
      <c r="B35" s="37"/>
    </row>
    <row r="36" spans="1:2" x14ac:dyDescent="0.3">
      <c r="A36" s="36" t="s">
        <v>17</v>
      </c>
      <c r="B36" s="37"/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3:E16"/>
  <sheetViews>
    <sheetView showGridLines="0" topLeftCell="A16" workbookViewId="0">
      <selection activeCell="B7" sqref="B7"/>
    </sheetView>
  </sheetViews>
  <sheetFormatPr baseColWidth="10" defaultRowHeight="14.4" x14ac:dyDescent="0.3"/>
  <cols>
    <col min="1" max="1" width="12.109375" bestFit="1" customWidth="1"/>
    <col min="2" max="2" width="11.5546875" bestFit="1" customWidth="1"/>
    <col min="3" max="4" width="10.5546875" bestFit="1" customWidth="1"/>
    <col min="5" max="5" width="12.21875" bestFit="1" customWidth="1"/>
    <col min="6" max="6" width="10.5546875" bestFit="1" customWidth="1"/>
    <col min="7" max="7" width="11.6640625" bestFit="1" customWidth="1"/>
    <col min="8" max="8" width="10.5546875" customWidth="1"/>
    <col min="9" max="9" width="5.5546875" customWidth="1"/>
    <col min="10" max="10" width="11.6640625" customWidth="1"/>
    <col min="11" max="13" width="9.5546875" customWidth="1"/>
    <col min="14" max="14" width="10.5546875" customWidth="1"/>
    <col min="16" max="16" width="5.44140625" customWidth="1"/>
    <col min="17" max="17" width="7.33203125" customWidth="1"/>
    <col min="18" max="18" width="10.21875" customWidth="1"/>
    <col min="19" max="19" width="11.6640625" bestFit="1" customWidth="1"/>
  </cols>
  <sheetData>
    <row r="3" spans="1:5" x14ac:dyDescent="0.3">
      <c r="A3" s="34" t="s">
        <v>20</v>
      </c>
      <c r="B3" s="34" t="s">
        <v>3</v>
      </c>
    </row>
    <row r="4" spans="1:5" x14ac:dyDescent="0.3">
      <c r="A4" s="34" t="s">
        <v>3</v>
      </c>
      <c r="B4">
        <v>2021</v>
      </c>
      <c r="C4">
        <v>2020</v>
      </c>
      <c r="D4">
        <v>2022</v>
      </c>
      <c r="E4" t="s">
        <v>18</v>
      </c>
    </row>
    <row r="5" spans="1:5" x14ac:dyDescent="0.3">
      <c r="A5" s="35" t="s">
        <v>33</v>
      </c>
      <c r="B5" s="37">
        <v>45478</v>
      </c>
      <c r="C5" s="37"/>
      <c r="D5" s="37">
        <v>64307</v>
      </c>
      <c r="E5" s="37">
        <v>109785</v>
      </c>
    </row>
    <row r="6" spans="1:5" x14ac:dyDescent="0.3">
      <c r="A6" s="35" t="s">
        <v>25</v>
      </c>
      <c r="B6" s="37">
        <v>51825</v>
      </c>
      <c r="C6" s="37"/>
      <c r="D6" s="37">
        <v>67081</v>
      </c>
      <c r="E6" s="37">
        <v>118906</v>
      </c>
    </row>
    <row r="7" spans="1:5" x14ac:dyDescent="0.3">
      <c r="A7" s="35" t="s">
        <v>36</v>
      </c>
      <c r="B7" s="37">
        <v>51390</v>
      </c>
      <c r="C7" s="37"/>
      <c r="D7" s="37">
        <v>65218</v>
      </c>
      <c r="E7" s="37">
        <v>116608</v>
      </c>
    </row>
    <row r="8" spans="1:5" x14ac:dyDescent="0.3">
      <c r="A8" s="35" t="s">
        <v>26</v>
      </c>
      <c r="B8" s="37">
        <v>43015</v>
      </c>
      <c r="C8" s="37"/>
      <c r="D8" s="37">
        <v>79473</v>
      </c>
      <c r="E8" s="37">
        <v>122488</v>
      </c>
    </row>
    <row r="9" spans="1:5" x14ac:dyDescent="0.3">
      <c r="A9" s="35" t="s">
        <v>37</v>
      </c>
      <c r="B9" s="37">
        <v>54702</v>
      </c>
      <c r="C9" s="37">
        <v>23931</v>
      </c>
      <c r="D9" s="37">
        <v>86177</v>
      </c>
      <c r="E9" s="37">
        <v>164810</v>
      </c>
    </row>
    <row r="10" spans="1:5" x14ac:dyDescent="0.3">
      <c r="A10" s="35" t="s">
        <v>27</v>
      </c>
      <c r="B10" s="37">
        <v>69972</v>
      </c>
      <c r="C10" s="37">
        <v>48141</v>
      </c>
      <c r="D10" s="37">
        <v>98227</v>
      </c>
      <c r="E10" s="37">
        <v>216340</v>
      </c>
    </row>
    <row r="11" spans="1:5" x14ac:dyDescent="0.3">
      <c r="A11" s="35" t="s">
        <v>38</v>
      </c>
      <c r="B11" s="37">
        <v>87770</v>
      </c>
      <c r="C11" s="37">
        <v>66332</v>
      </c>
      <c r="D11" s="37"/>
      <c r="E11" s="37">
        <v>154102</v>
      </c>
    </row>
    <row r="12" spans="1:5" x14ac:dyDescent="0.3">
      <c r="A12" s="35" t="s">
        <v>28</v>
      </c>
      <c r="B12" s="37">
        <v>98868</v>
      </c>
      <c r="C12" s="37">
        <v>84983</v>
      </c>
      <c r="D12" s="37"/>
      <c r="E12" s="37">
        <v>183851</v>
      </c>
    </row>
    <row r="13" spans="1:5" x14ac:dyDescent="0.3">
      <c r="A13" s="35" t="s">
        <v>39</v>
      </c>
      <c r="B13" s="37">
        <v>87775</v>
      </c>
      <c r="C13" s="37">
        <v>82754</v>
      </c>
      <c r="D13" s="37"/>
      <c r="E13" s="37">
        <v>170529</v>
      </c>
    </row>
    <row r="14" spans="1:5" x14ac:dyDescent="0.3">
      <c r="A14" s="35" t="s">
        <v>29</v>
      </c>
      <c r="B14" s="37">
        <v>71235</v>
      </c>
      <c r="C14" s="37">
        <v>68209</v>
      </c>
      <c r="D14" s="37"/>
      <c r="E14" s="37">
        <v>139444</v>
      </c>
    </row>
    <row r="15" spans="1:5" x14ac:dyDescent="0.3">
      <c r="A15" s="35" t="s">
        <v>40</v>
      </c>
      <c r="B15" s="37">
        <v>110385</v>
      </c>
      <c r="C15" s="37">
        <v>49393</v>
      </c>
      <c r="D15" s="37"/>
      <c r="E15" s="37">
        <v>159778</v>
      </c>
    </row>
    <row r="16" spans="1:5" x14ac:dyDescent="0.3">
      <c r="A16" s="35" t="s">
        <v>30</v>
      </c>
      <c r="B16" s="37">
        <v>102091</v>
      </c>
      <c r="C16" s="37">
        <v>40288</v>
      </c>
      <c r="D16" s="37"/>
      <c r="E16" s="37">
        <v>142379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3:B6"/>
  <sheetViews>
    <sheetView showGridLines="0" workbookViewId="0">
      <selection activeCell="B5" sqref="B5"/>
    </sheetView>
  </sheetViews>
  <sheetFormatPr baseColWidth="10" defaultRowHeight="14.4" x14ac:dyDescent="0.3"/>
  <cols>
    <col min="1" max="1" width="8.88671875" bestFit="1" customWidth="1"/>
    <col min="2" max="2" width="16.6640625" bestFit="1" customWidth="1"/>
    <col min="3" max="3" width="5" bestFit="1" customWidth="1"/>
    <col min="4" max="4" width="11.6640625" bestFit="1" customWidth="1"/>
  </cols>
  <sheetData>
    <row r="3" spans="1:2" x14ac:dyDescent="0.3">
      <c r="A3" s="34" t="s">
        <v>3</v>
      </c>
      <c r="B3" t="s">
        <v>34</v>
      </c>
    </row>
    <row r="4" spans="1:2" x14ac:dyDescent="0.3">
      <c r="A4" s="35">
        <v>2020</v>
      </c>
      <c r="B4" s="38"/>
    </row>
    <row r="5" spans="1:2" x14ac:dyDescent="0.3">
      <c r="A5" s="35">
        <v>2021</v>
      </c>
      <c r="B5" s="38">
        <v>31136.79</v>
      </c>
    </row>
    <row r="6" spans="1:2" x14ac:dyDescent="0.3">
      <c r="A6" s="35">
        <v>2022</v>
      </c>
      <c r="B6" s="38">
        <v>38228.520000000004</v>
      </c>
    </row>
  </sheetData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Lisez-moi</vt:lpstr>
      <vt:lpstr>Saisie Factures</vt:lpstr>
      <vt:lpstr>Consommation</vt:lpstr>
      <vt:lpstr>Consommation Mensuelle</vt:lpstr>
      <vt:lpstr>Montant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LEGER</dc:creator>
  <cp:lastModifiedBy>Thierry LEGER</cp:lastModifiedBy>
  <dcterms:created xsi:type="dcterms:W3CDTF">2019-12-04T07:33:41Z</dcterms:created>
  <dcterms:modified xsi:type="dcterms:W3CDTF">2023-01-31T10:22:45Z</dcterms:modified>
</cp:coreProperties>
</file>